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<sst xmlns="http://schemas.openxmlformats.org/spreadsheetml/2006/main" count="369" uniqueCount="128">
  <si>
    <t>Név</t>
  </si>
  <si>
    <t>Szül</t>
  </si>
  <si>
    <t>Klub</t>
  </si>
  <si>
    <t>Paulovits László</t>
  </si>
  <si>
    <t>Molnár Zoltán</t>
  </si>
  <si>
    <t>THT</t>
  </si>
  <si>
    <t>Viraszkó Zoltán</t>
  </si>
  <si>
    <t>NYK</t>
  </si>
  <si>
    <t>Egei Tamás</t>
  </si>
  <si>
    <t>TTE</t>
  </si>
  <si>
    <t>Vajda Zsolt</t>
  </si>
  <si>
    <t>Dosek Ágoston</t>
  </si>
  <si>
    <t>OSC</t>
  </si>
  <si>
    <t>Szóka Attila</t>
  </si>
  <si>
    <t>VBT</t>
  </si>
  <si>
    <t>Tóth Tamás</t>
  </si>
  <si>
    <t>Tóth Gábor</t>
  </si>
  <si>
    <t>THS</t>
  </si>
  <si>
    <t>Déry Attila</t>
  </si>
  <si>
    <t>Vajda Péter</t>
  </si>
  <si>
    <t>Csordás Kornél</t>
  </si>
  <si>
    <t>Gálosi Gergely</t>
  </si>
  <si>
    <t>KTC</t>
  </si>
  <si>
    <t>Idő</t>
  </si>
  <si>
    <t>Pont</t>
  </si>
  <si>
    <t>Füzy Anna</t>
  </si>
  <si>
    <t>Marosffy Orsolya</t>
  </si>
  <si>
    <t>Gábor Ágnes</t>
  </si>
  <si>
    <t>CBD</t>
  </si>
  <si>
    <t>Kaufmann Brigitta</t>
  </si>
  <si>
    <t>Karagics Judit</t>
  </si>
  <si>
    <t>Szivák Ildikó</t>
  </si>
  <si>
    <t>ARA</t>
  </si>
  <si>
    <t>Simon Ágnes</t>
  </si>
  <si>
    <t>HSP</t>
  </si>
  <si>
    <t>Csányi Éva</t>
  </si>
  <si>
    <t>Erdélyi Balázs</t>
  </si>
  <si>
    <t>HSE</t>
  </si>
  <si>
    <t>Holluby András</t>
  </si>
  <si>
    <t>PSE</t>
  </si>
  <si>
    <t>hiba</t>
  </si>
  <si>
    <t>Össz.</t>
  </si>
  <si>
    <t>Nők</t>
  </si>
  <si>
    <t>Férfiak</t>
  </si>
  <si>
    <t>Pontbegyűjtő OB</t>
  </si>
  <si>
    <t>H</t>
  </si>
  <si>
    <t>pont</t>
  </si>
  <si>
    <t>Válogatási kritériumok</t>
  </si>
  <si>
    <t>Pálfi Antal</t>
  </si>
  <si>
    <t>RTF</t>
  </si>
  <si>
    <t>Homola Judit</t>
  </si>
  <si>
    <t>Fekete Zoltán</t>
  </si>
  <si>
    <t>Kovács Sándor</t>
  </si>
  <si>
    <t>Jankó Tamás</t>
  </si>
  <si>
    <t>Gáncs Dániel</t>
  </si>
  <si>
    <t>HER</t>
  </si>
  <si>
    <t>Marosffy Dániel</t>
  </si>
  <si>
    <t>Szalai Szabolcs</t>
  </si>
  <si>
    <t>Szakál Péter</t>
  </si>
  <si>
    <t>VTC</t>
  </si>
  <si>
    <t>Scultéty Orsolya</t>
  </si>
  <si>
    <t>KTK</t>
  </si>
  <si>
    <t>EK</t>
  </si>
  <si>
    <t>Horváth Zoltán</t>
  </si>
  <si>
    <t>TSE</t>
  </si>
  <si>
    <t>Berecz Gábor</t>
  </si>
  <si>
    <t>HRF</t>
  </si>
  <si>
    <t>Paskuj Mátyás</t>
  </si>
  <si>
    <t>MCB</t>
  </si>
  <si>
    <t>Gyulai Tamás</t>
  </si>
  <si>
    <t>MSE</t>
  </si>
  <si>
    <t>Gillich István</t>
  </si>
  <si>
    <t>Tarcsai László</t>
  </si>
  <si>
    <t>DNS</t>
  </si>
  <si>
    <t>Maccabi Kupa</t>
  </si>
  <si>
    <t>Tamás Tibor</t>
  </si>
  <si>
    <t>DTC</t>
  </si>
  <si>
    <t>Cseh Veronika</t>
  </si>
  <si>
    <t>Kalocsai Adrienn</t>
  </si>
  <si>
    <t>Kovács Ágnes</t>
  </si>
  <si>
    <t>Tájkerékpáros válogató ranglista 2007.</t>
  </si>
  <si>
    <t>Hegyisport Kupa</t>
  </si>
  <si>
    <t>2007.03.31</t>
  </si>
  <si>
    <t>2007.04.01</t>
  </si>
  <si>
    <t>Szlovák Kupa 2.</t>
  </si>
  <si>
    <t>2007.04.29</t>
  </si>
  <si>
    <t>2007.05.13</t>
  </si>
  <si>
    <t>Osztrák Kupa 1.</t>
  </si>
  <si>
    <t>2007.05.19</t>
  </si>
  <si>
    <t>Szlovák Kupa 4.</t>
  </si>
  <si>
    <t>2007.05.20</t>
  </si>
  <si>
    <t>2007.07.01</t>
  </si>
  <si>
    <t>Cseh Kupa 10.</t>
  </si>
  <si>
    <t>Koós Brigitta</t>
  </si>
  <si>
    <t>SDS</t>
  </si>
  <si>
    <t>Ézsiás Katalin</t>
  </si>
  <si>
    <t>SPA</t>
  </si>
  <si>
    <t>Tönköly Erika</t>
  </si>
  <si>
    <t>Bene Zoltán</t>
  </si>
  <si>
    <t>SHK</t>
  </si>
  <si>
    <t>Bertóti Róbert</t>
  </si>
  <si>
    <t>Venczel Gábor</t>
  </si>
  <si>
    <t>MEA</t>
  </si>
  <si>
    <t>Gizúr Krisztián</t>
  </si>
  <si>
    <t>ALP</t>
  </si>
  <si>
    <t>Benkő Zoltán</t>
  </si>
  <si>
    <t>Ritzl Csaba</t>
  </si>
  <si>
    <t>Vass Péter</t>
  </si>
  <si>
    <t>Erdős Bálint</t>
  </si>
  <si>
    <t>Lancsár Roland</t>
  </si>
  <si>
    <t>Nők sprint</t>
  </si>
  <si>
    <t>Szlovák Kupa 1.</t>
  </si>
  <si>
    <t>2007.04.28</t>
  </si>
  <si>
    <t>Sprint OB</t>
  </si>
  <si>
    <t>2007.05.12</t>
  </si>
  <si>
    <t>2007.06.30</t>
  </si>
  <si>
    <t>Cseh Kupa 9.</t>
  </si>
  <si>
    <t>Férfiak sprint</t>
  </si>
  <si>
    <t>Kratofil Mária</t>
  </si>
  <si>
    <t>Forrai Gábor</t>
  </si>
  <si>
    <t>HTC</t>
  </si>
  <si>
    <t>Forrai Miklós</t>
  </si>
  <si>
    <t>Vörös Endre</t>
  </si>
  <si>
    <t>Szécsényi Tamás</t>
  </si>
  <si>
    <t>Bányai Ágnes</t>
  </si>
  <si>
    <t>Mezei Sándor</t>
  </si>
  <si>
    <t>(3-ból 2)</t>
  </si>
  <si>
    <t>(7-ből 4)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</si>
</sst>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h]:mm"/>
    <numFmt numFmtId="176" formatCode="[$-40E]yyyy\.\ mmmm\ d\."/>
  </numFmts>
  <fonts count="9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sz val="16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2"/>
      <color indexed="12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14" fontId="0" fillId="0" borderId="0" xfId="0" applyNumberFormat="1" applyAlignment="1" quotePrefix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5" fontId="0" fillId="0" borderId="1" xfId="0" applyNumberFormat="1" applyFont="1" applyBorder="1" applyAlignment="1">
      <alignment/>
    </xf>
    <xf numFmtId="175" fontId="0" fillId="0" borderId="1" xfId="0" applyNumberFormat="1" applyBorder="1" applyAlignment="1">
      <alignment/>
    </xf>
    <xf numFmtId="175" fontId="0" fillId="0" borderId="1" xfId="0" applyNumberFormat="1" applyFont="1" applyBorder="1" applyAlignment="1">
      <alignment/>
    </xf>
    <xf numFmtId="175" fontId="0" fillId="0" borderId="1" xfId="0" applyNumberFormat="1" applyBorder="1" applyAlignment="1">
      <alignment horizontal="right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175" fontId="0" fillId="0" borderId="3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4" xfId="0" applyNumberFormat="1" applyFont="1" applyBorder="1" applyAlignment="1">
      <alignment/>
    </xf>
    <xf numFmtId="2" fontId="0" fillId="0" borderId="5" xfId="0" applyNumberForma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0" fontId="8" fillId="0" borderId="0" xfId="17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0" xfId="0" applyNumberFormat="1" applyFont="1" applyAlignment="1">
      <alignment/>
    </xf>
    <xf numFmtId="2" fontId="0" fillId="0" borderId="7" xfId="0" applyNumberFormat="1" applyFont="1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8" xfId="0" applyNumberFormat="1" applyFont="1" applyBorder="1" applyAlignment="1">
      <alignment/>
    </xf>
    <xf numFmtId="2" fontId="0" fillId="0" borderId="7" xfId="0" applyNumberFormat="1" applyFont="1" applyBorder="1" applyAlignment="1">
      <alignment/>
    </xf>
    <xf numFmtId="16" fontId="0" fillId="0" borderId="0" xfId="0" applyNumberFormat="1" applyAlignment="1" quotePrefix="1">
      <alignment horizontal="center"/>
    </xf>
    <xf numFmtId="175" fontId="0" fillId="0" borderId="1" xfId="0" applyNumberFormat="1" applyFont="1" applyBorder="1" applyAlignment="1">
      <alignment horizontal="right"/>
    </xf>
    <xf numFmtId="175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4" fontId="0" fillId="0" borderId="0" xfId="0" applyNumberFormat="1" applyBorder="1" applyAlignment="1" quotePrefix="1">
      <alignment horizontal="center"/>
    </xf>
    <xf numFmtId="16" fontId="0" fillId="0" borderId="0" xfId="0" applyNumberFormat="1" applyBorder="1" applyAlignment="1" quotePrefix="1">
      <alignment horizontal="center"/>
    </xf>
    <xf numFmtId="175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175" fontId="0" fillId="0" borderId="0" xfId="0" applyNumberForma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&#65533;jker&#65533;kp&#65533;ros%20v&#65533;logatott%202007.v1.0.0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0"/>
  <sheetViews>
    <sheetView tabSelected="1" workbookViewId="0" topLeftCell="A1">
      <selection activeCell="A142" sqref="A142"/>
    </sheetView>
  </sheetViews>
  <sheetFormatPr defaultColWidth="9.140625" defaultRowHeight="12.75"/>
  <cols>
    <col min="1" max="1" width="3.00390625" style="0" customWidth="1"/>
    <col min="2" max="2" width="15.8515625" style="0" customWidth="1"/>
    <col min="3" max="3" width="4.7109375" style="1" customWidth="1"/>
    <col min="4" max="4" width="5.00390625" style="1" customWidth="1"/>
    <col min="5" max="5" width="7.7109375" style="23" customWidth="1"/>
    <col min="6" max="6" width="6.57421875" style="4" customWidth="1"/>
    <col min="7" max="7" width="3.00390625" style="0" customWidth="1"/>
    <col min="8" max="8" width="6.57421875" style="6" customWidth="1"/>
    <col min="9" max="9" width="6.57421875" style="4" customWidth="1"/>
    <col min="10" max="10" width="3.00390625" style="0" customWidth="1"/>
    <col min="11" max="11" width="6.57421875" style="6" customWidth="1"/>
    <col min="12" max="12" width="6.57421875" style="4" customWidth="1"/>
    <col min="13" max="13" width="3.00390625" style="29" customWidth="1"/>
    <col min="14" max="14" width="6.57421875" style="6" customWidth="1"/>
    <col min="15" max="15" width="6.57421875" style="4" customWidth="1"/>
    <col min="16" max="16" width="3.00390625" style="29" customWidth="1"/>
    <col min="17" max="17" width="6.57421875" style="6" customWidth="1"/>
    <col min="18" max="18" width="6.57421875" style="4" customWidth="1"/>
    <col min="19" max="19" width="3.00390625" style="29" customWidth="1"/>
    <col min="20" max="20" width="6.57421875" style="6" customWidth="1"/>
    <col min="21" max="21" width="6.57421875" style="4" customWidth="1"/>
    <col min="22" max="22" width="3.00390625" style="29" customWidth="1"/>
    <col min="23" max="23" width="6.57421875" style="6" customWidth="1"/>
    <col min="24" max="24" width="6.57421875" style="4" customWidth="1"/>
    <col min="25" max="25" width="3.00390625" style="29" customWidth="1"/>
    <col min="26" max="26" width="6.57421875" style="6" customWidth="1"/>
  </cols>
  <sheetData>
    <row r="1" ht="20.25">
      <c r="A1" s="9" t="s">
        <v>80</v>
      </c>
    </row>
    <row r="3" ht="18">
      <c r="A3" s="14" t="s">
        <v>42</v>
      </c>
    </row>
    <row r="4" spans="3:26" s="10" customFormat="1" ht="12.75">
      <c r="C4" s="11"/>
      <c r="D4" s="11"/>
      <c r="E4" s="26" t="s">
        <v>41</v>
      </c>
      <c r="F4" s="15"/>
      <c r="G4" s="11" t="s">
        <v>81</v>
      </c>
      <c r="H4" s="12"/>
      <c r="I4" s="15"/>
      <c r="J4" s="30" t="s">
        <v>44</v>
      </c>
      <c r="K4" s="12"/>
      <c r="L4" s="15"/>
      <c r="M4" s="11" t="s">
        <v>84</v>
      </c>
      <c r="N4" s="12"/>
      <c r="O4" s="15"/>
      <c r="P4" s="30" t="s">
        <v>74</v>
      </c>
      <c r="Q4" s="12"/>
      <c r="R4" s="15"/>
      <c r="S4" s="30" t="s">
        <v>87</v>
      </c>
      <c r="T4" s="12"/>
      <c r="U4" s="15"/>
      <c r="V4" s="11" t="s">
        <v>89</v>
      </c>
      <c r="W4" s="12"/>
      <c r="X4" s="15"/>
      <c r="Y4" s="30" t="s">
        <v>92</v>
      </c>
      <c r="Z4" s="33"/>
    </row>
    <row r="5" spans="5:26" ht="12.75">
      <c r="E5" s="26" t="s">
        <v>46</v>
      </c>
      <c r="F5" s="16"/>
      <c r="G5" s="8" t="s">
        <v>82</v>
      </c>
      <c r="I5" s="16"/>
      <c r="J5" s="8" t="s">
        <v>83</v>
      </c>
      <c r="L5" s="16"/>
      <c r="M5" s="8" t="s">
        <v>85</v>
      </c>
      <c r="O5" s="16"/>
      <c r="P5" s="8" t="s">
        <v>86</v>
      </c>
      <c r="R5" s="16"/>
      <c r="S5" s="38" t="s">
        <v>88</v>
      </c>
      <c r="U5" s="16"/>
      <c r="V5" s="38" t="s">
        <v>90</v>
      </c>
      <c r="X5" s="16"/>
      <c r="Y5" s="38" t="s">
        <v>91</v>
      </c>
      <c r="Z5" s="34"/>
    </row>
    <row r="6" spans="1:26" ht="13.5" thickBot="1">
      <c r="A6" s="19"/>
      <c r="B6" s="19" t="s">
        <v>0</v>
      </c>
      <c r="C6" s="20" t="s">
        <v>1</v>
      </c>
      <c r="D6" s="20" t="s">
        <v>2</v>
      </c>
      <c r="E6" s="27" t="s">
        <v>127</v>
      </c>
      <c r="F6" s="21" t="s">
        <v>23</v>
      </c>
      <c r="G6" s="20" t="s">
        <v>45</v>
      </c>
      <c r="H6" s="22" t="s">
        <v>24</v>
      </c>
      <c r="I6" s="21" t="s">
        <v>23</v>
      </c>
      <c r="J6" s="20" t="s">
        <v>45</v>
      </c>
      <c r="K6" s="22" t="s">
        <v>24</v>
      </c>
      <c r="L6" s="21" t="s">
        <v>23</v>
      </c>
      <c r="M6" s="20" t="s">
        <v>45</v>
      </c>
      <c r="N6" s="22" t="s">
        <v>24</v>
      </c>
      <c r="O6" s="21" t="s">
        <v>23</v>
      </c>
      <c r="P6" s="20" t="s">
        <v>45</v>
      </c>
      <c r="Q6" s="22" t="s">
        <v>24</v>
      </c>
      <c r="R6" s="21" t="s">
        <v>23</v>
      </c>
      <c r="S6" s="31" t="s">
        <v>45</v>
      </c>
      <c r="T6" s="22" t="s">
        <v>24</v>
      </c>
      <c r="U6" s="21" t="s">
        <v>23</v>
      </c>
      <c r="V6" s="31" t="s">
        <v>45</v>
      </c>
      <c r="W6" s="22" t="s">
        <v>24</v>
      </c>
      <c r="X6" s="21" t="s">
        <v>23</v>
      </c>
      <c r="Y6" s="31" t="s">
        <v>45</v>
      </c>
      <c r="Z6" s="25" t="s">
        <v>24</v>
      </c>
    </row>
    <row r="7" spans="1:26" ht="12.75">
      <c r="A7" s="13">
        <v>1</v>
      </c>
      <c r="B7" t="s">
        <v>25</v>
      </c>
      <c r="C7" s="1">
        <v>76</v>
      </c>
      <c r="D7" s="1" t="s">
        <v>12</v>
      </c>
      <c r="E7" s="24">
        <f>LARGE((H7,K7,N7,Q7,T7,W7,Z7),1)+LARGE((H7,K7,N7,Q7,T7,W7,Z7),2)+LARGE((H7,K7,N7,Q7,T7,W7,Z7),3)++LARGE((H7,K7,N7,Q7,T7,W7,Z7),4)</f>
        <v>400</v>
      </c>
      <c r="F7" s="16">
        <v>1.3840277777777779</v>
      </c>
      <c r="G7">
        <v>1</v>
      </c>
      <c r="H7" s="6">
        <f>IF(G7&gt;0,MAX(200-100*F7/MIN(F$7:F$23),0),0)</f>
        <v>100.00000000000001</v>
      </c>
      <c r="I7" s="16">
        <v>2.470833333333333</v>
      </c>
      <c r="J7">
        <v>1</v>
      </c>
      <c r="K7" s="6">
        <f>IF(J7&gt;0,MAX(200-100*I7/MIN(I$7:I$23),0),0)</f>
        <v>100</v>
      </c>
      <c r="L7" s="16">
        <v>3.483333333333333</v>
      </c>
      <c r="M7" s="29">
        <v>1</v>
      </c>
      <c r="N7" s="6">
        <f>IF(M7&gt;0,MAX(200-100*L7/MIN(L$7:L$23),0),0)</f>
        <v>100</v>
      </c>
      <c r="O7" s="16"/>
      <c r="Q7" s="6">
        <f>IF(P7&gt;0,MAX(200-100*O7/MIN(O$7:O$23),0),0)</f>
        <v>0</v>
      </c>
      <c r="R7" s="16">
        <v>2.2625</v>
      </c>
      <c r="S7" s="29">
        <v>1</v>
      </c>
      <c r="T7" s="6">
        <f>IF(S7&gt;0,MAX(200-100*R7/MIN(R$7:R$23),0),0)</f>
        <v>100</v>
      </c>
      <c r="U7" s="16">
        <v>4.645138888888889</v>
      </c>
      <c r="V7" s="29">
        <v>1</v>
      </c>
      <c r="W7" s="6">
        <f>IF(V7&gt;0,MAX(200-100*U7/MIN(U$7:U$23),0),0)</f>
        <v>100</v>
      </c>
      <c r="X7" s="16"/>
      <c r="Z7" s="35">
        <f>IF(Y7&gt;0,MAX(200-100*X7/MIN(X$7:X$23),0),0)</f>
        <v>0</v>
      </c>
    </row>
    <row r="8" spans="1:26" ht="12.75">
      <c r="A8" s="13">
        <v>2</v>
      </c>
      <c r="B8" t="s">
        <v>77</v>
      </c>
      <c r="C8" s="1">
        <v>70</v>
      </c>
      <c r="D8" s="1" t="s">
        <v>70</v>
      </c>
      <c r="E8" s="24">
        <f>LARGE((H8,K8,N8,Q8,T8,W8,Z8),1)+LARGE((H8,K8,N8,Q8,T8,W8,Z8),2)+LARGE((H8,K8,N8,Q8,T8,W8,Z8),3)++LARGE((H8,K8,N8,Q8,T8,W8,Z8),4)</f>
        <v>382.99521364195493</v>
      </c>
      <c r="F8" s="16">
        <v>1.903472222222222</v>
      </c>
      <c r="G8">
        <v>3</v>
      </c>
      <c r="H8" s="6">
        <f>IF(G8&gt;0,MAX(200-100*F8/MIN(F$7:F$23),0),0)</f>
        <v>62.46864024084297</v>
      </c>
      <c r="I8" s="16">
        <v>3.201388888888889</v>
      </c>
      <c r="J8">
        <v>3</v>
      </c>
      <c r="K8" s="6">
        <f>IF(J8&gt;0,MAX(200-100*I8/MIN(I$7:I$23),0),0)</f>
        <v>70.4328274311411</v>
      </c>
      <c r="L8" s="16">
        <v>3.8902777777777775</v>
      </c>
      <c r="M8" s="29">
        <v>2</v>
      </c>
      <c r="N8" s="6">
        <f>IF(M8&gt;0,MAX(200-100*L8/MIN(L$7:L$23),0),0)</f>
        <v>88.31738437001594</v>
      </c>
      <c r="O8" s="16">
        <v>2.223611111111111</v>
      </c>
      <c r="P8" s="29">
        <v>1</v>
      </c>
      <c r="Q8" s="6">
        <f>IF(P8&gt;0,MAX(200-100*O8/MIN(O$7:O$23),0),0)</f>
        <v>100</v>
      </c>
      <c r="R8" s="16">
        <v>3.011111111111111</v>
      </c>
      <c r="S8" s="29">
        <v>3</v>
      </c>
      <c r="T8" s="6">
        <f>IF(S8&gt;0,MAX(200-100*R8/MIN(R$7:R$23),0),0)</f>
        <v>66.91221608348681</v>
      </c>
      <c r="U8" s="16">
        <v>4.892361111111112</v>
      </c>
      <c r="V8" s="29">
        <v>2</v>
      </c>
      <c r="W8" s="6">
        <f>IF(V8&gt;0,MAX(200-100*U8/MIN(U$7:U$23),0),0)</f>
        <v>94.677829271939</v>
      </c>
      <c r="X8" s="16">
        <v>4.179861111111111</v>
      </c>
      <c r="Y8" s="29">
        <v>1</v>
      </c>
      <c r="Z8" s="34">
        <f>IF(Y8&gt;0,MAX(200-100*X8/MIN(X$7:X$23),0),0)</f>
        <v>100</v>
      </c>
    </row>
    <row r="9" spans="1:26" ht="12.75">
      <c r="A9" s="13">
        <v>3</v>
      </c>
      <c r="B9" t="s">
        <v>26</v>
      </c>
      <c r="C9" s="1">
        <v>72</v>
      </c>
      <c r="D9" s="1" t="s">
        <v>12</v>
      </c>
      <c r="E9" s="24">
        <f>LARGE((H9,K9,N9,Q9,T9,W9,Z9),1)+LARGE((H9,K9,N9,Q9,T9,W9,Z9),2)+LARGE((H9,K9,N9,Q9,T9,W9,Z9),3)++LARGE((H9,K9,N9,Q9,T9,W9,Z9),4)</f>
        <v>341.1828885161773</v>
      </c>
      <c r="F9" s="16">
        <v>1.7631944444444445</v>
      </c>
      <c r="G9">
        <v>2</v>
      </c>
      <c r="H9" s="6">
        <f>IF(G9&gt;0,MAX(200-100*F9/MIN(F$7:F$23),0),0)</f>
        <v>72.6041144004014</v>
      </c>
      <c r="I9" s="16">
        <v>2.8590277777777775</v>
      </c>
      <c r="J9">
        <v>2</v>
      </c>
      <c r="K9" s="6">
        <f>IF(J9&gt;0,MAX(200-100*I9/MIN(I$7:I$23),0),0)</f>
        <v>84.28892636312534</v>
      </c>
      <c r="L9" s="16">
        <v>3.9402777777777778</v>
      </c>
      <c r="M9" s="29">
        <v>3</v>
      </c>
      <c r="N9" s="6">
        <f>IF(M9&gt;0,MAX(200-100*L9/MIN(L$7:L$23),0),0)</f>
        <v>86.88197767145134</v>
      </c>
      <c r="O9" s="16">
        <v>2.28125</v>
      </c>
      <c r="P9" s="29">
        <v>2</v>
      </c>
      <c r="Q9" s="6">
        <f>IF(P9&gt;0,MAX(200-100*O9/MIN(O$7:O$23),0),0)</f>
        <v>97.40787008119925</v>
      </c>
      <c r="R9" s="16">
        <v>2.9673611111111113</v>
      </c>
      <c r="S9" s="29">
        <v>2</v>
      </c>
      <c r="T9" s="6">
        <f>IF(S9&gt;0,MAX(200-100*R9/MIN(R$7:R$23),0),0)</f>
        <v>68.84591774094537</v>
      </c>
      <c r="U9" s="39" t="s">
        <v>40</v>
      </c>
      <c r="W9" s="6">
        <f>IF(V9&gt;0,MAX(200-100*U9/MIN(U$7:U$23),0),0)</f>
        <v>0</v>
      </c>
      <c r="X9" s="16">
        <v>5.553472222222222</v>
      </c>
      <c r="Y9" s="29">
        <v>3</v>
      </c>
      <c r="Z9" s="34">
        <f>IF(Y9&gt;0,MAX(200-100*X9/MIN(X$7:X$23),0),0)</f>
        <v>67.13739823891012</v>
      </c>
    </row>
    <row r="10" spans="1:26" ht="12.75">
      <c r="A10" s="13">
        <v>4</v>
      </c>
      <c r="B10" t="s">
        <v>29</v>
      </c>
      <c r="C10" s="1">
        <v>80</v>
      </c>
      <c r="D10" s="1" t="s">
        <v>17</v>
      </c>
      <c r="E10" s="24">
        <f>LARGE((H10,K10,N10,Q10,T10,W10,Z10),1)+LARGE((H10,K10,N10,Q10,T10,W10,Z10),2)+LARGE((H10,K10,N10,Q10,T10,W10,Z10),3)++LARGE((H10,K10,N10,Q10,T10,W10,Z10),4)</f>
        <v>340.09161397953375</v>
      </c>
      <c r="F10" s="16"/>
      <c r="H10" s="6">
        <f>IF(G10&gt;0,MAX(200-100*F10/MIN(F$7:F$23),0),0)</f>
        <v>0</v>
      </c>
      <c r="I10" s="16"/>
      <c r="K10" s="6">
        <f>IF(J10&gt;0,MAX(200-100*I10/MIN(I$7:I$23),0),0)</f>
        <v>0</v>
      </c>
      <c r="L10" s="16">
        <v>4.180555555555555</v>
      </c>
      <c r="M10" s="29">
        <v>4</v>
      </c>
      <c r="N10" s="6">
        <f>IF(M10&gt;0,MAX(200-100*L10/MIN(L$7:L$23),0),0)</f>
        <v>79.9840510366826</v>
      </c>
      <c r="O10" s="16">
        <v>2.3756944444444446</v>
      </c>
      <c r="P10" s="29">
        <v>3</v>
      </c>
      <c r="Q10" s="6">
        <f>IF(P10&gt;0,MAX(200-100*O10/MIN(O$7:O$23),0),0)</f>
        <v>93.16052467207994</v>
      </c>
      <c r="R10" s="16">
        <v>3.3152777777777778</v>
      </c>
      <c r="S10" s="29">
        <v>4</v>
      </c>
      <c r="T10" s="6">
        <f>IF(S10&gt;0,MAX(200-100*R10/MIN(R$7:R$23),0),0)</f>
        <v>53.46838551258443</v>
      </c>
      <c r="U10" s="16">
        <v>5.668055555555555</v>
      </c>
      <c r="V10" s="29">
        <v>3</v>
      </c>
      <c r="W10" s="6">
        <f>IF(V10&gt;0,MAX(200-100*U10/MIN(U$7:U$23),0),0)</f>
        <v>77.97877111675886</v>
      </c>
      <c r="X10" s="16">
        <v>4.6409722222222225</v>
      </c>
      <c r="Y10" s="29">
        <v>2</v>
      </c>
      <c r="Z10" s="34">
        <f>IF(Y10&gt;0,MAX(200-100*X10/MIN(X$7:X$23),0),0)</f>
        <v>88.9682671540123</v>
      </c>
    </row>
    <row r="11" spans="1:26" ht="12.75">
      <c r="A11" s="13">
        <v>5</v>
      </c>
      <c r="B11" t="s">
        <v>30</v>
      </c>
      <c r="C11" s="1">
        <v>69</v>
      </c>
      <c r="D11" s="1" t="s">
        <v>12</v>
      </c>
      <c r="E11" s="24">
        <f>LARGE((H11,K11,N11,Q11,T11,W11,Z11),1)+LARGE((H11,K11,N11,Q11,T11,W11,Z11),2)+LARGE((H11,K11,N11,Q11,T11,W11,Z11),3)++LARGE((H11,K11,N11,Q11,T11,W11,Z11),4)</f>
        <v>199.46004224967723</v>
      </c>
      <c r="F11" s="16">
        <v>2.295138888888889</v>
      </c>
      <c r="G11">
        <v>7</v>
      </c>
      <c r="H11" s="6">
        <f>IF(G11&gt;0,MAX(200-100*F11/MIN(F$7:F$23),0),0)</f>
        <v>34.16959357752134</v>
      </c>
      <c r="I11" s="16">
        <v>3.5625</v>
      </c>
      <c r="J11">
        <v>5</v>
      </c>
      <c r="K11" s="6">
        <f>IF(J11&gt;0,MAX(200-100*I11/MIN(I$7:I$23),0),0)</f>
        <v>55.81787521079258</v>
      </c>
      <c r="L11" s="16">
        <v>5.559722222222223</v>
      </c>
      <c r="M11" s="29">
        <v>5</v>
      </c>
      <c r="N11" s="6">
        <f>IF(M11&gt;0,MAX(200-100*L11/MIN(L$7:L$23),0),0)</f>
        <v>40.39074960127587</v>
      </c>
      <c r="O11" s="16">
        <v>2.911111111111111</v>
      </c>
      <c r="P11" s="29">
        <v>4</v>
      </c>
      <c r="Q11" s="6">
        <f>IF(P11&gt;0,MAX(200-100*O11/MIN(O$7:O$23),0),0)</f>
        <v>69.08182386008744</v>
      </c>
      <c r="R11" s="16"/>
      <c r="T11" s="6">
        <f>IF(S11&gt;0,MAX(200-100*R11/MIN(R$7:R$23),0),0)</f>
        <v>0</v>
      </c>
      <c r="U11" s="16"/>
      <c r="W11" s="6">
        <f>IF(V11&gt;0,MAX(200-100*U11/MIN(U$7:U$23),0),0)</f>
        <v>0</v>
      </c>
      <c r="X11" s="18"/>
      <c r="Z11" s="34">
        <f>IF(Y11&gt;0,MAX(200-100*X11/MIN(X$7:X$23),0),0)</f>
        <v>0</v>
      </c>
    </row>
    <row r="12" spans="1:26" ht="12.75">
      <c r="A12" s="13">
        <v>6</v>
      </c>
      <c r="B12" t="s">
        <v>27</v>
      </c>
      <c r="C12" s="1">
        <v>76</v>
      </c>
      <c r="D12" s="1" t="s">
        <v>28</v>
      </c>
      <c r="E12" s="24">
        <f>LARGE((H12,K12,N12,Q12,T12,W12,Z12),1)+LARGE((H12,K12,N12,Q12,T12,W12,Z12),2)+LARGE((H12,K12,N12,Q12,T12,W12,Z12),3)++LARGE((H12,K12,N12,Q12,T12,W12,Z12),4)</f>
        <v>111.66638039208053</v>
      </c>
      <c r="F12" s="16">
        <v>1.94375</v>
      </c>
      <c r="G12">
        <v>4</v>
      </c>
      <c r="H12" s="6">
        <f>IF(G12&gt;0,MAX(200-100*F12/MIN(F$7:F$23),0),0)</f>
        <v>59.55845459106874</v>
      </c>
      <c r="I12" s="16">
        <v>3.654166666666667</v>
      </c>
      <c r="J12">
        <v>6</v>
      </c>
      <c r="K12" s="6">
        <f>IF(J12&gt;0,MAX(200-100*I12/MIN(I$7:I$23),0),0)</f>
        <v>52.10792580101179</v>
      </c>
      <c r="L12" s="16"/>
      <c r="N12" s="6">
        <f>IF(M12&gt;0,MAX(200-100*L12/MIN(L$7:L$23),0),0)</f>
        <v>0</v>
      </c>
      <c r="O12" s="16"/>
      <c r="Q12" s="6">
        <f>IF(P12&gt;0,MAX(200-100*O12/MIN(O$7:O$23),0),0)</f>
        <v>0</v>
      </c>
      <c r="R12" s="16"/>
      <c r="T12" s="6">
        <f>IF(S12&gt;0,MAX(200-100*R12/MIN(R$7:R$23),0),0)</f>
        <v>0</v>
      </c>
      <c r="U12" s="16"/>
      <c r="W12" s="6">
        <f>IF(V12&gt;0,MAX(200-100*U12/MIN(U$7:U$23),0),0)</f>
        <v>0</v>
      </c>
      <c r="X12" s="16"/>
      <c r="Z12" s="34">
        <f>IF(Y12&gt;0,MAX(200-100*X12/MIN(X$7:X$23),0),0)</f>
        <v>0</v>
      </c>
    </row>
    <row r="13" spans="1:26" ht="12.75">
      <c r="A13" s="13">
        <v>7</v>
      </c>
      <c r="B13" t="s">
        <v>78</v>
      </c>
      <c r="C13" s="1">
        <v>69</v>
      </c>
      <c r="D13" s="1" t="s">
        <v>70</v>
      </c>
      <c r="E13" s="24">
        <f>LARGE((H13,K13,N13,Q13,T13,W13,Z13),1)+LARGE((H13,K13,N13,Q13,T13,W13,Z13),2)+LARGE((H13,K13,N13,Q13,T13,W13,Z13),3)++LARGE((H13,K13,N13,Q13,T13,W13,Z13),4)</f>
        <v>110.69225707627058</v>
      </c>
      <c r="F13" s="16">
        <v>2.0256944444444445</v>
      </c>
      <c r="G13">
        <v>5</v>
      </c>
      <c r="H13" s="6">
        <f>IF(G13&gt;0,MAX(200-100*F13/MIN(F$7:F$23),0),0)</f>
        <v>53.637732062217765</v>
      </c>
      <c r="I13" s="16">
        <v>3.5319444444444446</v>
      </c>
      <c r="J13">
        <v>4</v>
      </c>
      <c r="K13" s="6">
        <f>IF(J13&gt;0,MAX(200-100*I13/MIN(I$7:I$23),0),0)</f>
        <v>57.054525014052814</v>
      </c>
      <c r="L13" s="16"/>
      <c r="N13" s="6">
        <f>IF(M13&gt;0,MAX(200-100*L13/MIN(L$7:L$23),0),0)</f>
        <v>0</v>
      </c>
      <c r="O13" s="16"/>
      <c r="Q13" s="6">
        <f>IF(P13&gt;0,MAX(200-100*O13/MIN(O$7:O$23),0),0)</f>
        <v>0</v>
      </c>
      <c r="R13" s="39" t="s">
        <v>40</v>
      </c>
      <c r="T13" s="6">
        <f>IF(S13&gt;0,MAX(200-100*R13/MIN(R$7:R$23),0),0)</f>
        <v>0</v>
      </c>
      <c r="U13" s="16"/>
      <c r="W13" s="6">
        <f>IF(V13&gt;0,MAX(200-100*U13/MIN(U$7:U$23),0),0)</f>
        <v>0</v>
      </c>
      <c r="X13" s="18"/>
      <c r="Z13" s="34">
        <f>IF(Y13&gt;0,MAX(200-100*X13/MIN(X$7:X$23),0),0)</f>
        <v>0</v>
      </c>
    </row>
    <row r="14" spans="1:26" ht="12.75">
      <c r="A14" s="13">
        <v>8</v>
      </c>
      <c r="B14" t="s">
        <v>93</v>
      </c>
      <c r="C14" s="1">
        <v>91</v>
      </c>
      <c r="D14" s="1" t="s">
        <v>94</v>
      </c>
      <c r="E14" s="24">
        <f>LARGE((H14,K14,N14,Q14,T14,W14,Z14),1)+LARGE((H14,K14,N14,Q14,T14,W14,Z14),2)+LARGE((H14,K14,N14,Q14,T14,W14,Z14),3)++LARGE((H14,K14,N14,Q14,T14,W14,Z14),4)</f>
        <v>38.18364274962369</v>
      </c>
      <c r="F14" s="16">
        <v>2.2395833333333335</v>
      </c>
      <c r="G14">
        <v>6</v>
      </c>
      <c r="H14" s="6">
        <f>IF(G14&gt;0,MAX(200-100*F14/MIN(F$7:F$23),0),0)</f>
        <v>38.18364274962369</v>
      </c>
      <c r="I14" s="16"/>
      <c r="K14" s="6">
        <f>IF(J14&gt;0,MAX(200-100*I14/MIN(I$7:I$23),0),0)</f>
        <v>0</v>
      </c>
      <c r="L14" s="16"/>
      <c r="N14" s="6">
        <f>IF(M14&gt;0,MAX(200-100*L14/MIN(L$7:L$23),0),0)</f>
        <v>0</v>
      </c>
      <c r="O14" s="16"/>
      <c r="Q14" s="6">
        <f>IF(P14&gt;0,MAX(200-100*O14/MIN(O$7:O$23),0),0)</f>
        <v>0</v>
      </c>
      <c r="R14" s="16"/>
      <c r="T14" s="6">
        <f>IF(S14&gt;0,MAX(200-100*R14/MIN(R$7:R$23),0),0)</f>
        <v>0</v>
      </c>
      <c r="U14" s="16"/>
      <c r="W14" s="6">
        <f>IF(V14&gt;0,MAX(200-100*U14/MIN(U$7:U$23),0),0)</f>
        <v>0</v>
      </c>
      <c r="X14" s="16"/>
      <c r="Z14" s="34">
        <f>IF(Y14&gt;0,MAX(200-100*X14/MIN(X$7:X$23),0),0)</f>
        <v>0</v>
      </c>
    </row>
    <row r="15" spans="1:26" ht="12.75">
      <c r="A15" s="13">
        <v>9</v>
      </c>
      <c r="B15" t="s">
        <v>35</v>
      </c>
      <c r="C15" s="1">
        <v>85</v>
      </c>
      <c r="D15" s="1" t="s">
        <v>14</v>
      </c>
      <c r="E15" s="24">
        <f>LARGE((H15,K15,N15,Q15,T15,W15,Z15),1)+LARGE((H15,K15,N15,Q15,T15,W15,Z15),2)+LARGE((H15,K15,N15,Q15,T15,W15,Z15),3)++LARGE((H15,K15,N15,Q15,T15,W15,Z15),4)</f>
        <v>24.1989881956155</v>
      </c>
      <c r="F15" s="16"/>
      <c r="H15" s="6">
        <f>IF(G15&gt;0,MAX(200-100*F15/MIN(F$7:F$23),0),0)</f>
        <v>0</v>
      </c>
      <c r="I15" s="16">
        <v>4.34375</v>
      </c>
      <c r="J15">
        <v>7</v>
      </c>
      <c r="K15" s="6">
        <f>IF(J15&gt;0,MAX(200-100*I15/MIN(I$7:I$23),0),0)</f>
        <v>24.1989881956155</v>
      </c>
      <c r="L15" s="16"/>
      <c r="N15" s="6">
        <f>IF(M15&gt;0,MAX(200-100*L15/MIN(L$7:L$23),0),0)</f>
        <v>0</v>
      </c>
      <c r="O15" s="16"/>
      <c r="Q15" s="6">
        <f>IF(P15&gt;0,MAX(200-100*O15/MIN(O$7:O$23),0),0)</f>
        <v>0</v>
      </c>
      <c r="R15" s="16"/>
      <c r="T15" s="6">
        <f>IF(S15&gt;0,MAX(200-100*R15/MIN(R$7:R$23),0),0)</f>
        <v>0</v>
      </c>
      <c r="U15" s="16"/>
      <c r="W15" s="6">
        <f>IF(V15&gt;0,MAX(200-100*U15/MIN(U$7:U$23),0),0)</f>
        <v>0</v>
      </c>
      <c r="X15" s="16"/>
      <c r="Z15" s="34">
        <f>IF(Y15&gt;0,MAX(200-100*X15/MIN(X$7:X$23),0),0)</f>
        <v>0</v>
      </c>
    </row>
    <row r="16" spans="1:26" ht="12.75">
      <c r="A16" s="13">
        <v>10</v>
      </c>
      <c r="B16" t="s">
        <v>95</v>
      </c>
      <c r="C16" s="1">
        <v>79</v>
      </c>
      <c r="D16" s="1" t="s">
        <v>96</v>
      </c>
      <c r="E16" s="24">
        <f>LARGE((H16,K16,N16,Q16,T16,W16,Z16),1)+LARGE((H16,K16,N16,Q16,T16,W16,Z16),2)+LARGE((H16,K16,N16,Q16,T16,W16,Z16),3)++LARGE((H16,K16,N16,Q16,T16,W16,Z16),4)</f>
        <v>20.371299548419472</v>
      </c>
      <c r="F16" s="16">
        <v>2.486111111111111</v>
      </c>
      <c r="G16">
        <v>8</v>
      </c>
      <c r="H16" s="6">
        <f>IF(G16&gt;0,MAX(200-100*F16/MIN(F$7:F$23),0),0)</f>
        <v>20.371299548419472</v>
      </c>
      <c r="I16" s="16">
        <v>5.55</v>
      </c>
      <c r="J16">
        <v>9</v>
      </c>
      <c r="K16" s="6">
        <f>IF(J16&gt;0,MAX(200-100*I16/MIN(I$7:I$23),0),0)</f>
        <v>0</v>
      </c>
      <c r="L16" s="16"/>
      <c r="N16" s="6">
        <f>IF(M16&gt;0,MAX(200-100*L16/MIN(L$7:L$23),0),0)</f>
        <v>0</v>
      </c>
      <c r="O16" s="39" t="s">
        <v>40</v>
      </c>
      <c r="Q16" s="6">
        <f>IF(P16&gt;0,MAX(200-100*O16/MIN(O$7:O$23),0),0)</f>
        <v>0</v>
      </c>
      <c r="R16" s="16">
        <v>4.8805555555555555</v>
      </c>
      <c r="S16" s="29">
        <v>5</v>
      </c>
      <c r="T16" s="6">
        <f>IF(S16&gt;0,MAX(200-100*R16/MIN(R$7:R$23),0),0)</f>
        <v>0</v>
      </c>
      <c r="U16" s="16"/>
      <c r="W16" s="6">
        <f>IF(V16&gt;0,MAX(200-100*U16/MIN(U$7:U$23),0),0)</f>
        <v>0</v>
      </c>
      <c r="X16" s="16"/>
      <c r="Z16" s="34">
        <f>IF(Y16&gt;0,MAX(200-100*X16/MIN(X$7:X$23),0),0)</f>
        <v>0</v>
      </c>
    </row>
    <row r="17" spans="1:26" ht="12.75">
      <c r="A17" s="13">
        <v>11</v>
      </c>
      <c r="B17" t="s">
        <v>97</v>
      </c>
      <c r="C17" s="1">
        <v>68</v>
      </c>
      <c r="D17" s="1" t="s">
        <v>96</v>
      </c>
      <c r="E17" s="24">
        <f>LARGE((H17,K17,N17,Q17,T17,W17,Z17),1)+LARGE((H17,K17,N17,Q17,T17,W17,Z17),2)+LARGE((H17,K17,N17,Q17,T17,W17,Z17),3)++LARGE((H17,K17,N17,Q17,T17,W17,Z17),4)</f>
        <v>10.089938167509871</v>
      </c>
      <c r="F17" s="16">
        <v>3.0395833333333333</v>
      </c>
      <c r="G17">
        <v>9</v>
      </c>
      <c r="H17" s="6">
        <f>IF(G17&gt;0,MAX(200-100*F17/MIN(F$7:F$23),0),0)</f>
        <v>0</v>
      </c>
      <c r="I17" s="16">
        <v>4.6923611111111105</v>
      </c>
      <c r="J17">
        <v>8</v>
      </c>
      <c r="K17" s="6">
        <f>IF(J17&gt;0,MAX(200-100*I17/MIN(I$7:I$23),0),0)</f>
        <v>10.089938167509871</v>
      </c>
      <c r="L17" s="16"/>
      <c r="N17" s="6">
        <f>IF(M17&gt;0,MAX(200-100*L17/MIN(L$7:L$23),0),0)</f>
        <v>0</v>
      </c>
      <c r="O17" s="16"/>
      <c r="Q17" s="6">
        <f>IF(P17&gt;0,MAX(200-100*O17/MIN(O$7:O$23),0),0)</f>
        <v>0</v>
      </c>
      <c r="R17" s="16"/>
      <c r="T17" s="6">
        <f>IF(S17&gt;0,MAX(200-100*R17/MIN(R$7:R$23),0),0)</f>
        <v>0</v>
      </c>
      <c r="U17" s="16"/>
      <c r="W17" s="6">
        <f>IF(V17&gt;0,MAX(200-100*U17/MIN(U$7:U$23),0),0)</f>
        <v>0</v>
      </c>
      <c r="X17" s="16"/>
      <c r="Z17" s="34">
        <f>IF(Y17&gt;0,MAX(200-100*X17/MIN(X$7:X$23),0),0)</f>
        <v>0</v>
      </c>
    </row>
    <row r="18" spans="1:26" ht="12.75">
      <c r="A18" s="13">
        <v>12</v>
      </c>
      <c r="B18" t="s">
        <v>118</v>
      </c>
      <c r="C18" s="1">
        <v>73</v>
      </c>
      <c r="D18" s="1" t="s">
        <v>62</v>
      </c>
      <c r="E18" s="24">
        <f>LARGE((H18,K18,N18,Q18,T18,W18,Z18),1)+LARGE((H18,K18,N18,Q18,T18,W18,Z18),2)+LARGE((H18,K18,N18,Q18,T18,W18,Z18),3)++LARGE((H18,K18,N18,Q18,T18,W18,Z18),4)</f>
        <v>3.091817613991253</v>
      </c>
      <c r="F18" s="16"/>
      <c r="H18" s="6">
        <f>IF(G18&gt;0,MAX(200-100*F18/MIN(F$7:F$23),0),0)</f>
        <v>0</v>
      </c>
      <c r="I18" s="16"/>
      <c r="K18" s="6">
        <f>IF(J18&gt;0,MAX(200-100*I18/MIN(I$7:I$23),0),0)</f>
        <v>0</v>
      </c>
      <c r="L18" s="16"/>
      <c r="N18" s="6">
        <f>IF(M18&gt;0,MAX(200-100*L18/MIN(L$7:L$23),0),0)</f>
        <v>0</v>
      </c>
      <c r="O18" s="16">
        <v>4.378472222222222</v>
      </c>
      <c r="P18" s="29">
        <v>5</v>
      </c>
      <c r="Q18" s="6">
        <f>IF(P18&gt;0,MAX(200-100*O18/MIN(O$7:O$23),0),0)</f>
        <v>3.091817613991253</v>
      </c>
      <c r="R18" s="16"/>
      <c r="T18" s="6">
        <f>IF(S18&gt;0,MAX(200-100*R18/MIN(R$7:R$23),0),0)</f>
        <v>0</v>
      </c>
      <c r="U18" s="16"/>
      <c r="W18" s="6">
        <f>IF(V18&gt;0,MAX(200-100*U18/MIN(U$7:U$23),0),0)</f>
        <v>0</v>
      </c>
      <c r="X18" s="16"/>
      <c r="Z18" s="34">
        <f>IF(Y18&gt;0,MAX(200-100*X18/MIN(X$7:X$23),0),0)</f>
        <v>0</v>
      </c>
    </row>
    <row r="19" spans="1:26" ht="12.75">
      <c r="A19" s="13"/>
      <c r="B19" t="s">
        <v>79</v>
      </c>
      <c r="C19" s="1">
        <v>82</v>
      </c>
      <c r="D19" s="1" t="s">
        <v>14</v>
      </c>
      <c r="E19" s="24">
        <f>LARGE((H19,K19,N19,Q19,T19,W19,Z19),1)+LARGE((H19,K19,N19,Q19,T19,W19,Z19),2)+LARGE((H19,K19,N19,Q19,T19,W19,Z19),3)++LARGE((H19,K19,N19,Q19,T19,W19,Z19),4)</f>
        <v>0</v>
      </c>
      <c r="F19" s="16">
        <v>3.673611111111111</v>
      </c>
      <c r="G19">
        <v>10</v>
      </c>
      <c r="H19" s="6">
        <f>IF(G19&gt;0,MAX(200-100*F19/MIN(F$7:F$23),0),0)</f>
        <v>0</v>
      </c>
      <c r="I19" s="16">
        <v>6.602083333333333</v>
      </c>
      <c r="J19">
        <v>10</v>
      </c>
      <c r="K19" s="6">
        <f>IF(J19&gt;0,MAX(200-100*I19/MIN(I$7:I$23),0),0)</f>
        <v>0</v>
      </c>
      <c r="L19" s="16"/>
      <c r="N19" s="6">
        <f>IF(M19&gt;0,MAX(200-100*L19/MIN(L$7:L$23),0),0)</f>
        <v>0</v>
      </c>
      <c r="O19" s="16">
        <v>4.448611111111111</v>
      </c>
      <c r="P19" s="29">
        <v>6</v>
      </c>
      <c r="Q19" s="6">
        <f>IF(P19&gt;0,MAX(200-100*O19/MIN(O$7:O$23),0),0)</f>
        <v>0</v>
      </c>
      <c r="R19" s="16"/>
      <c r="T19" s="6">
        <f>IF(S19&gt;0,MAX(200-100*R19/MIN(R$7:R$23),0),0)</f>
        <v>0</v>
      </c>
      <c r="U19" s="16"/>
      <c r="W19" s="6">
        <f>IF(V19&gt;0,MAX(200-100*U19/MIN(U$7:U$23),0),0)</f>
        <v>0</v>
      </c>
      <c r="X19" s="16"/>
      <c r="Z19" s="34">
        <f>IF(Y19&gt;0,MAX(200-100*X19/MIN(X$7:X$23),0),0)</f>
        <v>0</v>
      </c>
    </row>
    <row r="20" spans="1:26" ht="12.75" hidden="1">
      <c r="A20" s="13"/>
      <c r="B20" t="s">
        <v>60</v>
      </c>
      <c r="C20" s="1">
        <v>84</v>
      </c>
      <c r="D20" s="1" t="s">
        <v>61</v>
      </c>
      <c r="E20" s="24">
        <f>LARGE((H20,K20,N20,Q20,T20,W20,Z20),1)+LARGE((H20,K20,N20,Q20,T20,W20,Z20),2)</f>
        <v>0</v>
      </c>
      <c r="F20" s="16"/>
      <c r="H20" s="6">
        <f>IF(G20&gt;0,MAX(200-100*F20/MIN(F$7:F$23),0),0)</f>
        <v>0</v>
      </c>
      <c r="I20" s="16"/>
      <c r="K20" s="6">
        <f>IF(J20&gt;0,MAX(200-100*I20/MIN(I$7:I$23),0),0)</f>
        <v>0</v>
      </c>
      <c r="L20" s="16"/>
      <c r="N20" s="6">
        <f>IF(M20&gt;0,MAX(200-100*L20/MIN(L$7:L$23),0),0)</f>
        <v>0</v>
      </c>
      <c r="O20" s="16"/>
      <c r="Q20" s="6">
        <f>IF(P20&gt;0,MAX(200-100*O20/MIN(O$7:O$23),0),0)</f>
        <v>0</v>
      </c>
      <c r="R20" s="16"/>
      <c r="T20" s="6">
        <f>IF(S20&gt;0,MAX(200-100*R20/MIN(R$7:R$23),0),0)</f>
        <v>0</v>
      </c>
      <c r="U20" s="16"/>
      <c r="W20" s="6">
        <f>IF(V20&gt;0,MAX(200-100*U20/MIN(U$7:U$23),0),0)</f>
        <v>0</v>
      </c>
      <c r="X20" s="16"/>
      <c r="Z20" s="34">
        <f>IF(Y20&gt;0,MAX(200-100*X20/MIN(X$7:X$23),0),0)</f>
        <v>0</v>
      </c>
    </row>
    <row r="21" spans="1:26" ht="12.75" hidden="1">
      <c r="A21" s="13"/>
      <c r="B21" t="s">
        <v>31</v>
      </c>
      <c r="C21" s="1">
        <v>85</v>
      </c>
      <c r="D21" s="1" t="s">
        <v>32</v>
      </c>
      <c r="E21" s="24">
        <f>LARGE((H21,K21,N21,Q21,T21,W21,Z21),1)+LARGE((H21,K21,N21,Q21,T21,W21,Z21),2)</f>
        <v>0</v>
      </c>
      <c r="F21" s="16"/>
      <c r="H21" s="6">
        <f>IF(G21&gt;0,MAX(200-100*F21/MIN(F$7:F$23),0),0)</f>
        <v>0</v>
      </c>
      <c r="I21" s="16"/>
      <c r="K21" s="6">
        <f>IF(J21&gt;0,MAX(200-100*I21/MIN(I$7:I$23),0),0)</f>
        <v>0</v>
      </c>
      <c r="L21" s="16"/>
      <c r="N21" s="6">
        <f>IF(M21&gt;0,MAX(200-100*L21/MIN(L$7:L$23),0),0)</f>
        <v>0</v>
      </c>
      <c r="O21" s="16"/>
      <c r="Q21" s="6">
        <f>IF(P21&gt;0,MAX(200-100*O21/MIN(O$7:O$23),0),0)</f>
        <v>0</v>
      </c>
      <c r="R21" s="16"/>
      <c r="T21" s="6">
        <f>IF(S21&gt;0,MAX(200-100*R21/MIN(R$7:R$23),0),0)</f>
        <v>0</v>
      </c>
      <c r="U21" s="16"/>
      <c r="W21" s="6">
        <f>IF(V21&gt;0,MAX(200-100*U21/MIN(U$7:U$23),0),0)</f>
        <v>0</v>
      </c>
      <c r="X21" s="16"/>
      <c r="Z21" s="34">
        <f>IF(Y21&gt;0,MAX(200-100*X21/MIN(X$7:X$23),0),0)</f>
        <v>0</v>
      </c>
    </row>
    <row r="22" spans="1:26" ht="12.75" hidden="1">
      <c r="A22" s="13"/>
      <c r="B22" t="s">
        <v>50</v>
      </c>
      <c r="C22" s="1">
        <v>81</v>
      </c>
      <c r="D22" s="1" t="s">
        <v>14</v>
      </c>
      <c r="E22" s="24">
        <f>LARGE((H22,K22,N22,Q22,T22,W22,Z22),1)+LARGE((H22,K22,N22,Q22,T22,W22,Z22),2)</f>
        <v>0</v>
      </c>
      <c r="F22" s="16"/>
      <c r="H22" s="6">
        <f>IF(G22&gt;0,MAX(200-100*F22/MIN(F$7:F$23),0),0)</f>
        <v>0</v>
      </c>
      <c r="I22" s="16"/>
      <c r="K22" s="6">
        <f>IF(J22&gt;0,MAX(200-100*I22/MIN(I$7:I$23),0),0)</f>
        <v>0</v>
      </c>
      <c r="L22" s="16"/>
      <c r="N22" s="6">
        <f>IF(M22&gt;0,MAX(200-100*L22/MIN(L$7:L$23),0),0)</f>
        <v>0</v>
      </c>
      <c r="O22" s="16"/>
      <c r="Q22" s="6">
        <f>IF(P22&gt;0,MAX(200-100*O22/MIN(O$7:O$23),0),0)</f>
        <v>0</v>
      </c>
      <c r="R22" s="16"/>
      <c r="T22" s="6">
        <f>IF(S22&gt;0,MAX(200-100*R22/MIN(R$7:R$23),0),0)</f>
        <v>0</v>
      </c>
      <c r="U22" s="16"/>
      <c r="W22" s="6">
        <f>IF(V22&gt;0,MAX(200-100*U22/MIN(U$7:U$23),0),0)</f>
        <v>0</v>
      </c>
      <c r="X22" s="16"/>
      <c r="Z22" s="34">
        <f>IF(Y22&gt;0,MAX(200-100*X22/MIN(X$7:X$23),0),0)</f>
        <v>0</v>
      </c>
    </row>
    <row r="23" spans="1:26" ht="12.75" hidden="1">
      <c r="A23" s="13"/>
      <c r="B23" t="s">
        <v>33</v>
      </c>
      <c r="C23" s="1">
        <v>74</v>
      </c>
      <c r="D23" s="1" t="s">
        <v>34</v>
      </c>
      <c r="E23" s="24">
        <f>LARGE((H23,K23,N23,Q23,T23,W23,Z23),1)+LARGE((H23,K23,N23,Q23,T23,W23,Z23),2)</f>
        <v>0</v>
      </c>
      <c r="F23" s="16"/>
      <c r="H23" s="6">
        <f>IF(G23&gt;0,MAX(200-100*F23/MIN(F$7:F$23),0),0)</f>
        <v>0</v>
      </c>
      <c r="I23" s="16"/>
      <c r="K23" s="6">
        <f>IF(J23&gt;0,MAX(200-100*I23/MIN(I$7:I$23),0),0)</f>
        <v>0</v>
      </c>
      <c r="L23" s="16"/>
      <c r="N23" s="6">
        <f>IF(M23&gt;0,MAX(200-100*L23/MIN(L$7:L$23),0),0)</f>
        <v>0</v>
      </c>
      <c r="O23" s="16"/>
      <c r="Q23" s="6">
        <f>IF(P23&gt;0,MAX(200-100*O23/MIN(O$7:O$23),0),0)</f>
        <v>0</v>
      </c>
      <c r="R23" s="16"/>
      <c r="T23" s="6">
        <f>IF(S23&gt;0,MAX(200-100*R23/MIN(R$7:R$23),0),0)</f>
        <v>0</v>
      </c>
      <c r="U23" s="16"/>
      <c r="W23" s="6">
        <f>IF(V23&gt;0,MAX(200-100*U23/MIN(U$7:U$23),0),0)</f>
        <v>0</v>
      </c>
      <c r="X23" s="16"/>
      <c r="Z23" s="34">
        <f>IF(Y23&gt;0,MAX(200-100*X23/MIN(X$7:X$23),0),0)</f>
        <v>0</v>
      </c>
    </row>
    <row r="25" ht="18">
      <c r="A25" s="14" t="s">
        <v>110</v>
      </c>
    </row>
    <row r="26" spans="3:26" s="10" customFormat="1" ht="12.75">
      <c r="C26" s="11"/>
      <c r="D26" s="11"/>
      <c r="E26" s="26" t="s">
        <v>41</v>
      </c>
      <c r="F26" s="15"/>
      <c r="G26" s="11" t="s">
        <v>111</v>
      </c>
      <c r="H26" s="12"/>
      <c r="I26" s="15"/>
      <c r="J26" s="30" t="s">
        <v>113</v>
      </c>
      <c r="K26" s="12"/>
      <c r="L26" s="15"/>
      <c r="M26" s="30" t="s">
        <v>116</v>
      </c>
      <c r="N26" s="12"/>
      <c r="O26" s="15"/>
      <c r="P26" s="42"/>
      <c r="Q26" s="43"/>
      <c r="R26" s="44"/>
      <c r="S26" s="42"/>
      <c r="T26" s="43"/>
      <c r="U26" s="44"/>
      <c r="V26" s="45"/>
      <c r="W26" s="43"/>
      <c r="X26" s="44"/>
      <c r="Y26" s="42"/>
      <c r="Z26" s="43"/>
    </row>
    <row r="27" spans="5:26" ht="12.75">
      <c r="E27" s="26" t="s">
        <v>46</v>
      </c>
      <c r="F27" s="16"/>
      <c r="G27" s="8" t="s">
        <v>112</v>
      </c>
      <c r="I27" s="16"/>
      <c r="J27" s="8" t="s">
        <v>114</v>
      </c>
      <c r="L27" s="16"/>
      <c r="M27" s="8" t="s">
        <v>115</v>
      </c>
      <c r="O27" s="16"/>
      <c r="P27" s="46"/>
      <c r="Q27" s="41"/>
      <c r="R27" s="40"/>
      <c r="S27" s="47"/>
      <c r="T27" s="41"/>
      <c r="U27" s="40"/>
      <c r="V27" s="47"/>
      <c r="W27" s="41"/>
      <c r="X27" s="40"/>
      <c r="Y27" s="47"/>
      <c r="Z27" s="41"/>
    </row>
    <row r="28" spans="1:26" ht="13.5" thickBot="1">
      <c r="A28" s="19"/>
      <c r="B28" s="19" t="s">
        <v>0</v>
      </c>
      <c r="C28" s="20" t="s">
        <v>1</v>
      </c>
      <c r="D28" s="20" t="s">
        <v>2</v>
      </c>
      <c r="E28" s="27" t="s">
        <v>126</v>
      </c>
      <c r="F28" s="21" t="s">
        <v>23</v>
      </c>
      <c r="G28" s="20" t="s">
        <v>45</v>
      </c>
      <c r="H28" s="22" t="s">
        <v>24</v>
      </c>
      <c r="I28" s="21" t="s">
        <v>23</v>
      </c>
      <c r="J28" s="20" t="s">
        <v>45</v>
      </c>
      <c r="K28" s="22" t="s">
        <v>24</v>
      </c>
      <c r="L28" s="21" t="s">
        <v>23</v>
      </c>
      <c r="M28" s="20" t="s">
        <v>45</v>
      </c>
      <c r="N28" s="22" t="s">
        <v>24</v>
      </c>
      <c r="O28" s="48"/>
      <c r="P28" s="49"/>
      <c r="Q28" s="50"/>
      <c r="R28" s="51"/>
      <c r="S28" s="52"/>
      <c r="T28" s="50"/>
      <c r="U28" s="51"/>
      <c r="V28" s="52"/>
      <c r="W28" s="50"/>
      <c r="X28" s="51"/>
      <c r="Y28" s="52"/>
      <c r="Z28" s="50"/>
    </row>
    <row r="29" spans="1:26" ht="12.75">
      <c r="A29" s="13">
        <v>1</v>
      </c>
      <c r="B29" t="s">
        <v>77</v>
      </c>
      <c r="C29" s="1">
        <v>70</v>
      </c>
      <c r="D29" s="1" t="s">
        <v>70</v>
      </c>
      <c r="E29" s="24">
        <f>LARGE((H29,K29,N29),1)+LARGE((H29,K29,N29),2)</f>
        <v>200</v>
      </c>
      <c r="F29" s="16">
        <v>1.4423611111111112</v>
      </c>
      <c r="G29">
        <v>2</v>
      </c>
      <c r="H29" s="6">
        <f aca="true" t="shared" si="0" ref="H29:H42">IF(G29&gt;0,MAX(200-100*F29/MIN(F$29:F$42),0),0)</f>
        <v>96.51220727453911</v>
      </c>
      <c r="I29" s="16">
        <v>1.3631944444444446</v>
      </c>
      <c r="J29">
        <v>1</v>
      </c>
      <c r="K29" s="6">
        <f aca="true" t="shared" si="1" ref="K29:K42">IF(J29&gt;0,MAX(200-100*I29/MIN(I$29:I$42),0),0)</f>
        <v>100</v>
      </c>
      <c r="L29" s="16">
        <v>1.732638888888889</v>
      </c>
      <c r="M29" s="29">
        <v>1</v>
      </c>
      <c r="N29" s="6">
        <f aca="true" t="shared" si="2" ref="N29:N42">IF(M29&gt;0,MAX(200-100*L29/MIN(L$29:L$42),0),0)</f>
        <v>100</v>
      </c>
      <c r="O29" s="16"/>
      <c r="P29" s="53"/>
      <c r="Q29" s="41"/>
      <c r="R29" s="40"/>
      <c r="S29" s="53"/>
      <c r="T29" s="41"/>
      <c r="U29" s="40"/>
      <c r="V29" s="53"/>
      <c r="W29" s="41"/>
      <c r="X29" s="40"/>
      <c r="Y29" s="53"/>
      <c r="Z29" s="41"/>
    </row>
    <row r="30" spans="1:26" ht="12.75">
      <c r="A30" s="13">
        <v>2</v>
      </c>
      <c r="B30" t="s">
        <v>26</v>
      </c>
      <c r="C30" s="1">
        <v>72</v>
      </c>
      <c r="D30" s="1" t="s">
        <v>12</v>
      </c>
      <c r="E30" s="24">
        <f>LARGE((H30,K30,N30),1)+LARGE((H30,K30,N30),2)</f>
        <v>180.1601171244506</v>
      </c>
      <c r="F30" s="16">
        <v>1.4743055555555555</v>
      </c>
      <c r="G30">
        <v>3</v>
      </c>
      <c r="H30" s="6">
        <f t="shared" si="0"/>
        <v>94.22022919780768</v>
      </c>
      <c r="I30" s="16">
        <v>1.5548611111111112</v>
      </c>
      <c r="J30">
        <v>2</v>
      </c>
      <c r="K30" s="6">
        <f t="shared" si="1"/>
        <v>85.93988792664291</v>
      </c>
      <c r="L30" s="16">
        <v>2.3694444444444445</v>
      </c>
      <c r="M30" s="29">
        <v>3</v>
      </c>
      <c r="N30" s="6">
        <f t="shared" si="2"/>
        <v>63.24649298597194</v>
      </c>
      <c r="O30" s="16"/>
      <c r="P30" s="53"/>
      <c r="Q30" s="41"/>
      <c r="R30" s="40"/>
      <c r="S30" s="53"/>
      <c r="T30" s="41"/>
      <c r="U30" s="40"/>
      <c r="V30" s="53"/>
      <c r="W30" s="41"/>
      <c r="X30" s="40"/>
      <c r="Y30" s="53"/>
      <c r="Z30" s="41"/>
    </row>
    <row r="31" spans="1:26" ht="12.75">
      <c r="A31" s="13">
        <v>3</v>
      </c>
      <c r="B31" t="s">
        <v>29</v>
      </c>
      <c r="C31" s="1">
        <v>80</v>
      </c>
      <c r="D31" s="1" t="s">
        <v>17</v>
      </c>
      <c r="E31" s="24">
        <f>LARGE((H31,K31,N31),1)+LARGE((H31,K31,N31),2)</f>
        <v>167.77011483749823</v>
      </c>
      <c r="F31" s="16">
        <v>1.5625</v>
      </c>
      <c r="G31">
        <v>4</v>
      </c>
      <c r="H31" s="6">
        <f t="shared" si="0"/>
        <v>87.89237668161435</v>
      </c>
      <c r="I31" s="16">
        <v>1.6375</v>
      </c>
      <c r="J31">
        <v>3</v>
      </c>
      <c r="K31" s="6">
        <f t="shared" si="1"/>
        <v>79.87773815588386</v>
      </c>
      <c r="L31" s="16">
        <v>2.1381944444444447</v>
      </c>
      <c r="M31" s="29">
        <v>2</v>
      </c>
      <c r="N31" s="6">
        <f t="shared" si="2"/>
        <v>76.59318637274548</v>
      </c>
      <c r="O31" s="16"/>
      <c r="P31" s="53"/>
      <c r="Q31" s="41"/>
      <c r="R31" s="40"/>
      <c r="S31" s="53"/>
      <c r="T31" s="41"/>
      <c r="U31" s="40"/>
      <c r="V31" s="53"/>
      <c r="W31" s="41"/>
      <c r="X31" s="40"/>
      <c r="Y31" s="53"/>
      <c r="Z31" s="41"/>
    </row>
    <row r="32" spans="1:26" ht="12.75">
      <c r="A32" s="13">
        <v>4</v>
      </c>
      <c r="B32" t="s">
        <v>30</v>
      </c>
      <c r="C32" s="1">
        <v>69</v>
      </c>
      <c r="D32" s="1" t="s">
        <v>12</v>
      </c>
      <c r="E32" s="24">
        <f>LARGE((H32,K32,N32),1)+LARGE((H32,K32,N32),2)</f>
        <v>127.44880945219495</v>
      </c>
      <c r="F32" s="16">
        <v>1.8631944444444446</v>
      </c>
      <c r="G32">
        <v>5</v>
      </c>
      <c r="H32" s="6">
        <f t="shared" si="0"/>
        <v>66.31788739412056</v>
      </c>
      <c r="I32" s="16">
        <v>1.8930555555555555</v>
      </c>
      <c r="J32">
        <v>4</v>
      </c>
      <c r="K32" s="6">
        <f t="shared" si="1"/>
        <v>61.13092205807439</v>
      </c>
      <c r="L32" s="16"/>
      <c r="N32" s="6">
        <f t="shared" si="2"/>
        <v>0</v>
      </c>
      <c r="O32" s="16"/>
      <c r="P32" s="53"/>
      <c r="Q32" s="41"/>
      <c r="R32" s="40"/>
      <c r="S32" s="53"/>
      <c r="T32" s="41"/>
      <c r="U32" s="40"/>
      <c r="V32" s="53"/>
      <c r="W32" s="41"/>
      <c r="X32" s="54"/>
      <c r="Y32" s="53"/>
      <c r="Z32" s="41"/>
    </row>
    <row r="33" spans="1:26" ht="12.75">
      <c r="A33" s="13">
        <v>5</v>
      </c>
      <c r="B33" t="s">
        <v>25</v>
      </c>
      <c r="C33" s="1">
        <v>76</v>
      </c>
      <c r="D33" s="1" t="s">
        <v>12</v>
      </c>
      <c r="E33" s="24">
        <f>LARGE((H33,K33,N33),1)+LARGE((H33,K33,N33),2)</f>
        <v>100</v>
      </c>
      <c r="F33" s="16">
        <v>1.39375</v>
      </c>
      <c r="G33">
        <v>1</v>
      </c>
      <c r="H33" s="6">
        <f t="shared" si="0"/>
        <v>100</v>
      </c>
      <c r="I33" s="16"/>
      <c r="K33" s="6">
        <f t="shared" si="1"/>
        <v>0</v>
      </c>
      <c r="L33" s="16"/>
      <c r="N33" s="6">
        <f t="shared" si="2"/>
        <v>0</v>
      </c>
      <c r="O33" s="16"/>
      <c r="P33" s="53"/>
      <c r="Q33" s="41"/>
      <c r="R33" s="40"/>
      <c r="S33" s="53"/>
      <c r="T33" s="41"/>
      <c r="U33" s="40"/>
      <c r="V33" s="53"/>
      <c r="W33" s="41"/>
      <c r="X33" s="40"/>
      <c r="Y33" s="53"/>
      <c r="Z33" s="41"/>
    </row>
    <row r="34" spans="1:26" ht="12.75">
      <c r="A34" s="13">
        <v>6</v>
      </c>
      <c r="B34" t="s">
        <v>35</v>
      </c>
      <c r="C34" s="1">
        <v>85</v>
      </c>
      <c r="D34" s="1" t="s">
        <v>14</v>
      </c>
      <c r="E34" s="24">
        <f>LARGE((H34,K34,N34),1)+LARGE((H34,K34,N34),2)</f>
        <v>54.50840550178299</v>
      </c>
      <c r="F34" s="16"/>
      <c r="H34" s="6">
        <f t="shared" si="0"/>
        <v>0</v>
      </c>
      <c r="I34" s="16">
        <v>1.9833333333333334</v>
      </c>
      <c r="J34">
        <v>5</v>
      </c>
      <c r="K34" s="6">
        <f t="shared" si="1"/>
        <v>54.50840550178299</v>
      </c>
      <c r="L34" s="16"/>
      <c r="N34" s="6">
        <f t="shared" si="2"/>
        <v>0</v>
      </c>
      <c r="O34" s="16"/>
      <c r="P34" s="53"/>
      <c r="Q34" s="41"/>
      <c r="R34" s="40"/>
      <c r="S34" s="53"/>
      <c r="T34" s="41"/>
      <c r="U34" s="40"/>
      <c r="V34" s="53"/>
      <c r="W34" s="41"/>
      <c r="X34" s="40"/>
      <c r="Y34" s="53"/>
      <c r="Z34" s="41"/>
    </row>
    <row r="35" spans="1:26" ht="12.75">
      <c r="A35" s="13">
        <v>7</v>
      </c>
      <c r="B35" t="s">
        <v>79</v>
      </c>
      <c r="C35" s="1">
        <v>82</v>
      </c>
      <c r="D35" s="1" t="s">
        <v>14</v>
      </c>
      <c r="E35" s="24">
        <f>LARGE((H35,K35,N35),1)+LARGE((H35,K35,N35),2)</f>
        <v>44.982170147733086</v>
      </c>
      <c r="F35" s="16"/>
      <c r="H35" s="6">
        <f t="shared" si="0"/>
        <v>0</v>
      </c>
      <c r="I35" s="16">
        <v>2.1131944444444444</v>
      </c>
      <c r="J35">
        <v>6</v>
      </c>
      <c r="K35" s="6">
        <f t="shared" si="1"/>
        <v>44.982170147733086</v>
      </c>
      <c r="L35" s="16"/>
      <c r="N35" s="6">
        <f t="shared" si="2"/>
        <v>0</v>
      </c>
      <c r="O35" s="16"/>
      <c r="P35" s="53"/>
      <c r="Q35" s="41"/>
      <c r="R35" s="40"/>
      <c r="S35" s="53"/>
      <c r="T35" s="41"/>
      <c r="U35" s="40"/>
      <c r="V35" s="53"/>
      <c r="W35" s="41"/>
      <c r="X35" s="40"/>
      <c r="Y35" s="53"/>
      <c r="Z35" s="41"/>
    </row>
    <row r="36" spans="1:26" ht="12.75">
      <c r="A36" s="13">
        <v>8</v>
      </c>
      <c r="B36" t="s">
        <v>95</v>
      </c>
      <c r="C36" s="1">
        <v>79</v>
      </c>
      <c r="D36" s="1" t="s">
        <v>96</v>
      </c>
      <c r="E36" s="24">
        <f>LARGE((H36,K36,N36),1)+LARGE((H36,K36,N36),2)</f>
        <v>30.769230769230774</v>
      </c>
      <c r="F36" s="16"/>
      <c r="H36" s="6">
        <f t="shared" si="0"/>
        <v>0</v>
      </c>
      <c r="I36" s="16">
        <v>2.3069444444444445</v>
      </c>
      <c r="J36">
        <v>7</v>
      </c>
      <c r="K36" s="6">
        <f t="shared" si="1"/>
        <v>30.769230769230774</v>
      </c>
      <c r="L36" s="16"/>
      <c r="N36" s="6">
        <f t="shared" si="2"/>
        <v>0</v>
      </c>
      <c r="O36" s="16"/>
      <c r="P36" s="53"/>
      <c r="Q36" s="41"/>
      <c r="R36" s="40"/>
      <c r="S36" s="53"/>
      <c r="T36" s="41"/>
      <c r="U36" s="40"/>
      <c r="V36" s="53"/>
      <c r="W36" s="41"/>
      <c r="X36" s="40"/>
      <c r="Y36" s="53"/>
      <c r="Z36" s="41"/>
    </row>
    <row r="37" spans="1:26" ht="12.75">
      <c r="A37" s="13"/>
      <c r="B37" t="s">
        <v>118</v>
      </c>
      <c r="C37" s="1">
        <v>73</v>
      </c>
      <c r="D37" s="1" t="s">
        <v>62</v>
      </c>
      <c r="E37" s="24">
        <f>LARGE((H37,K37,N37),1)+LARGE((H37,K37,N37),2)</f>
        <v>0</v>
      </c>
      <c r="F37" s="16"/>
      <c r="H37" s="6">
        <f t="shared" si="0"/>
        <v>0</v>
      </c>
      <c r="I37" s="16">
        <v>3.759027777777778</v>
      </c>
      <c r="J37">
        <v>8</v>
      </c>
      <c r="K37" s="6">
        <f t="shared" si="1"/>
        <v>0</v>
      </c>
      <c r="L37" s="16"/>
      <c r="N37" s="6">
        <f t="shared" si="2"/>
        <v>0</v>
      </c>
      <c r="O37" s="16"/>
      <c r="P37" s="53"/>
      <c r="Q37" s="41"/>
      <c r="R37" s="40"/>
      <c r="S37" s="53"/>
      <c r="T37" s="41"/>
      <c r="U37" s="40"/>
      <c r="V37" s="53"/>
      <c r="W37" s="41"/>
      <c r="X37" s="40"/>
      <c r="Y37" s="53"/>
      <c r="Z37" s="41"/>
    </row>
    <row r="38" spans="1:26" ht="12.75" hidden="1">
      <c r="A38" s="13"/>
      <c r="B38" t="s">
        <v>27</v>
      </c>
      <c r="C38" s="1">
        <v>76</v>
      </c>
      <c r="D38" s="1" t="s">
        <v>28</v>
      </c>
      <c r="E38" s="24">
        <f>LARGE((H38,K38,N38),1)+LARGE((H38,K38,N38),2)</f>
        <v>0</v>
      </c>
      <c r="F38" s="16"/>
      <c r="H38" s="6">
        <f t="shared" si="0"/>
        <v>0</v>
      </c>
      <c r="I38" s="16"/>
      <c r="K38" s="6">
        <f t="shared" si="1"/>
        <v>0</v>
      </c>
      <c r="L38" s="16"/>
      <c r="N38" s="6">
        <f t="shared" si="2"/>
        <v>0</v>
      </c>
      <c r="O38" s="16"/>
      <c r="P38" s="53"/>
      <c r="Q38" s="41"/>
      <c r="R38" s="40"/>
      <c r="S38" s="53"/>
      <c r="T38" s="41"/>
      <c r="U38" s="40"/>
      <c r="V38" s="53"/>
      <c r="W38" s="41"/>
      <c r="X38" s="40"/>
      <c r="Y38" s="53"/>
      <c r="Z38" s="41"/>
    </row>
    <row r="39" spans="1:26" ht="12.75" hidden="1">
      <c r="A39" s="13"/>
      <c r="B39" t="s">
        <v>78</v>
      </c>
      <c r="C39" s="1">
        <v>69</v>
      </c>
      <c r="D39" s="1" t="s">
        <v>70</v>
      </c>
      <c r="E39" s="24">
        <f>LARGE((H39,K39,N39),1)+LARGE((H39,K39,N39),2)</f>
        <v>0</v>
      </c>
      <c r="F39" s="16"/>
      <c r="H39" s="6">
        <f t="shared" si="0"/>
        <v>0</v>
      </c>
      <c r="I39" s="16"/>
      <c r="K39" s="6">
        <f t="shared" si="1"/>
        <v>0</v>
      </c>
      <c r="L39" s="16"/>
      <c r="N39" s="6">
        <f t="shared" si="2"/>
        <v>0</v>
      </c>
      <c r="O39" s="16"/>
      <c r="P39" s="53"/>
      <c r="Q39" s="41"/>
      <c r="R39" s="40"/>
      <c r="S39" s="53"/>
      <c r="T39" s="41"/>
      <c r="U39" s="40"/>
      <c r="V39" s="53"/>
      <c r="W39" s="41"/>
      <c r="X39" s="54"/>
      <c r="Y39" s="53"/>
      <c r="Z39" s="41"/>
    </row>
    <row r="40" spans="1:26" ht="12.75" hidden="1">
      <c r="A40" s="13"/>
      <c r="B40" t="s">
        <v>93</v>
      </c>
      <c r="C40" s="1">
        <v>91</v>
      </c>
      <c r="D40" s="1" t="s">
        <v>94</v>
      </c>
      <c r="E40" s="24">
        <f>LARGE((H40,K40,N40),1)+LARGE((H40,K40,N40),2)</f>
        <v>0</v>
      </c>
      <c r="F40" s="16"/>
      <c r="H40" s="6">
        <f t="shared" si="0"/>
        <v>0</v>
      </c>
      <c r="I40" s="16"/>
      <c r="K40" s="6">
        <f t="shared" si="1"/>
        <v>0</v>
      </c>
      <c r="L40" s="16"/>
      <c r="N40" s="6">
        <f t="shared" si="2"/>
        <v>0</v>
      </c>
      <c r="O40" s="16"/>
      <c r="P40" s="53"/>
      <c r="Q40" s="41"/>
      <c r="R40" s="40"/>
      <c r="S40" s="53"/>
      <c r="T40" s="41"/>
      <c r="U40" s="40"/>
      <c r="V40" s="53"/>
      <c r="W40" s="41"/>
      <c r="X40" s="40"/>
      <c r="Y40" s="53"/>
      <c r="Z40" s="41"/>
    </row>
    <row r="41" spans="1:26" ht="12.75" hidden="1">
      <c r="A41" s="13"/>
      <c r="B41" t="s">
        <v>95</v>
      </c>
      <c r="C41" s="1">
        <v>79</v>
      </c>
      <c r="D41" s="1" t="s">
        <v>96</v>
      </c>
      <c r="E41" s="24">
        <f>LARGE((H41,K41,N41),1)+LARGE((H41,K41,N41),2)</f>
        <v>0</v>
      </c>
      <c r="F41" s="16"/>
      <c r="H41" s="6">
        <f t="shared" si="0"/>
        <v>0</v>
      </c>
      <c r="I41" s="16"/>
      <c r="K41" s="6">
        <f t="shared" si="1"/>
        <v>0</v>
      </c>
      <c r="L41" s="16"/>
      <c r="N41" s="6">
        <f t="shared" si="2"/>
        <v>0</v>
      </c>
      <c r="O41" s="16"/>
      <c r="P41" s="53"/>
      <c r="Q41" s="41"/>
      <c r="R41" s="40"/>
      <c r="S41" s="53"/>
      <c r="T41" s="41"/>
      <c r="U41" s="40"/>
      <c r="V41" s="53"/>
      <c r="W41" s="41"/>
      <c r="X41" s="40"/>
      <c r="Y41" s="53"/>
      <c r="Z41" s="41"/>
    </row>
    <row r="42" spans="1:26" ht="12.75" hidden="1">
      <c r="A42" s="13"/>
      <c r="B42" t="s">
        <v>97</v>
      </c>
      <c r="C42" s="1">
        <v>68</v>
      </c>
      <c r="D42" s="1" t="s">
        <v>96</v>
      </c>
      <c r="E42" s="24">
        <f>LARGE((H42,K42,N42),1)+LARGE((H42,K42,N42),2)</f>
        <v>0</v>
      </c>
      <c r="F42" s="16"/>
      <c r="H42" s="6">
        <f t="shared" si="0"/>
        <v>0</v>
      </c>
      <c r="I42" s="16"/>
      <c r="K42" s="6">
        <f t="shared" si="1"/>
        <v>0</v>
      </c>
      <c r="L42" s="16"/>
      <c r="N42" s="6">
        <f t="shared" si="2"/>
        <v>0</v>
      </c>
      <c r="O42" s="16"/>
      <c r="P42" s="53"/>
      <c r="Q42" s="41"/>
      <c r="R42" s="40"/>
      <c r="S42" s="53"/>
      <c r="T42" s="41"/>
      <c r="U42" s="40"/>
      <c r="V42" s="53"/>
      <c r="W42" s="41"/>
      <c r="X42" s="40"/>
      <c r="Y42" s="53"/>
      <c r="Z42" s="41"/>
    </row>
    <row r="45" ht="18">
      <c r="A45" s="14" t="s">
        <v>43</v>
      </c>
    </row>
    <row r="46" spans="3:26" s="10" customFormat="1" ht="12.75">
      <c r="C46" s="11"/>
      <c r="D46" s="11"/>
      <c r="E46" s="26" t="s">
        <v>41</v>
      </c>
      <c r="F46" s="15"/>
      <c r="G46" s="11" t="s">
        <v>81</v>
      </c>
      <c r="H46" s="12"/>
      <c r="I46" s="15"/>
      <c r="J46" s="30" t="s">
        <v>44</v>
      </c>
      <c r="K46" s="12"/>
      <c r="L46" s="15"/>
      <c r="M46" s="11" t="s">
        <v>84</v>
      </c>
      <c r="N46" s="12"/>
      <c r="O46" s="15"/>
      <c r="P46" s="30" t="s">
        <v>74</v>
      </c>
      <c r="Q46" s="12"/>
      <c r="R46" s="15"/>
      <c r="S46" s="30" t="s">
        <v>87</v>
      </c>
      <c r="T46" s="12"/>
      <c r="U46" s="15"/>
      <c r="V46" s="11" t="s">
        <v>89</v>
      </c>
      <c r="W46" s="12"/>
      <c r="X46" s="15"/>
      <c r="Y46" s="30" t="s">
        <v>92</v>
      </c>
      <c r="Z46" s="33"/>
    </row>
    <row r="47" spans="5:26" ht="12.75">
      <c r="E47" s="26" t="s">
        <v>46</v>
      </c>
      <c r="F47" s="16"/>
      <c r="G47" s="8" t="s">
        <v>82</v>
      </c>
      <c r="I47" s="16"/>
      <c r="J47" s="8" t="s">
        <v>83</v>
      </c>
      <c r="L47" s="16"/>
      <c r="M47" s="8" t="s">
        <v>85</v>
      </c>
      <c r="O47" s="16"/>
      <c r="P47" s="8" t="s">
        <v>86</v>
      </c>
      <c r="R47" s="16"/>
      <c r="S47" s="38" t="s">
        <v>88</v>
      </c>
      <c r="U47" s="16"/>
      <c r="V47" s="38" t="s">
        <v>90</v>
      </c>
      <c r="X47" s="16"/>
      <c r="Y47" s="38" t="s">
        <v>91</v>
      </c>
      <c r="Z47" s="34"/>
    </row>
    <row r="48" spans="1:26" ht="13.5" thickBot="1">
      <c r="A48" s="19"/>
      <c r="B48" s="19" t="s">
        <v>0</v>
      </c>
      <c r="C48" s="20" t="s">
        <v>1</v>
      </c>
      <c r="D48" s="20" t="s">
        <v>2</v>
      </c>
      <c r="E48" s="27" t="s">
        <v>127</v>
      </c>
      <c r="F48" s="21" t="s">
        <v>23</v>
      </c>
      <c r="G48" s="20" t="s">
        <v>45</v>
      </c>
      <c r="H48" s="22" t="s">
        <v>24</v>
      </c>
      <c r="I48" s="21" t="s">
        <v>23</v>
      </c>
      <c r="J48" s="20" t="s">
        <v>45</v>
      </c>
      <c r="K48" s="22" t="s">
        <v>24</v>
      </c>
      <c r="L48" s="21" t="s">
        <v>23</v>
      </c>
      <c r="M48" s="20" t="s">
        <v>45</v>
      </c>
      <c r="N48" s="22" t="s">
        <v>24</v>
      </c>
      <c r="O48" s="21" t="s">
        <v>23</v>
      </c>
      <c r="P48" s="20" t="s">
        <v>45</v>
      </c>
      <c r="Q48" s="22" t="s">
        <v>24</v>
      </c>
      <c r="R48" s="21" t="s">
        <v>23</v>
      </c>
      <c r="S48" s="31" t="s">
        <v>45</v>
      </c>
      <c r="T48" s="22" t="s">
        <v>24</v>
      </c>
      <c r="U48" s="21" t="s">
        <v>23</v>
      </c>
      <c r="V48" s="31" t="s">
        <v>45</v>
      </c>
      <c r="W48" s="22" t="s">
        <v>24</v>
      </c>
      <c r="X48" s="21" t="s">
        <v>23</v>
      </c>
      <c r="Y48" s="31" t="s">
        <v>45</v>
      </c>
      <c r="Z48" s="25" t="s">
        <v>24</v>
      </c>
    </row>
    <row r="49" spans="1:26" ht="12.75">
      <c r="A49" s="13">
        <v>1</v>
      </c>
      <c r="B49" t="s">
        <v>56</v>
      </c>
      <c r="C49" s="1">
        <v>73</v>
      </c>
      <c r="D49" s="1" t="s">
        <v>12</v>
      </c>
      <c r="E49" s="24">
        <f>LARGE((H49,K49,N49,Q49,T49,W49,Z49),1)+LARGE((H49,K49,N49,Q49,T49,W49,Z49),2)+LARGE((H49,K49,N49,Q49,T49,W49,Z49),3)++LARGE((H49,K49,N49,Q49,T49,W49,Z49),4)</f>
        <v>400</v>
      </c>
      <c r="F49" s="18">
        <v>1.7541666666666667</v>
      </c>
      <c r="G49">
        <v>2</v>
      </c>
      <c r="H49" s="6">
        <f aca="true" t="shared" si="3" ref="H49:H93">IF(G49&gt;0,MAX(200-100*F49/MIN(F$49:F$93),0),0)</f>
        <v>96.34796881411573</v>
      </c>
      <c r="I49" s="18">
        <v>2.8875</v>
      </c>
      <c r="J49">
        <v>1</v>
      </c>
      <c r="K49" s="6">
        <f aca="true" t="shared" si="4" ref="K49:K93">IF(J49&gt;0,MAX(200-100*I49/MIN(I$49:I$93),0),0)</f>
        <v>100</v>
      </c>
      <c r="L49" s="16">
        <v>5.361111111111111</v>
      </c>
      <c r="M49" s="29">
        <v>1</v>
      </c>
      <c r="N49" s="6">
        <f aca="true" t="shared" si="5" ref="N49:N93">IF(M49&gt;0,MAX(200-100*L49/MIN(L$49:L$93),0),0)</f>
        <v>100</v>
      </c>
      <c r="O49" s="16">
        <v>2.2</v>
      </c>
      <c r="P49" s="29">
        <v>1</v>
      </c>
      <c r="Q49" s="6">
        <f aca="true" t="shared" si="6" ref="Q49:Q93">IF(P49&gt;0,MAX(200-100*O49/MIN(O$49:O$93),0),0)</f>
        <v>100</v>
      </c>
      <c r="R49" s="16">
        <v>2.786805555555556</v>
      </c>
      <c r="S49" s="29">
        <v>2</v>
      </c>
      <c r="T49" s="7">
        <f aca="true" t="shared" si="7" ref="T49:T93">IF(S49&gt;0,MAX(200-100*R49/MIN(R$49:R$93),0),0)</f>
        <v>92.92956243329775</v>
      </c>
      <c r="U49" s="16">
        <v>5.8493055555555555</v>
      </c>
      <c r="V49" s="29">
        <v>1</v>
      </c>
      <c r="W49" s="7">
        <f aca="true" t="shared" si="8" ref="W49:W93">IF(V49&gt;0,MAX(200-100*U49/MIN(U$49:U$93),0),0)</f>
        <v>100</v>
      </c>
      <c r="X49" s="16">
        <v>6.332638888888888</v>
      </c>
      <c r="Y49" s="29">
        <v>1</v>
      </c>
      <c r="Z49" s="36">
        <f aca="true" t="shared" si="9" ref="Z49:Z93">IF(Y49&gt;0,MAX(200-100*X49/MIN(X$49:X$93),0),0)</f>
        <v>100</v>
      </c>
    </row>
    <row r="50" spans="1:26" s="2" customFormat="1" ht="12.75">
      <c r="A50" s="13">
        <v>2</v>
      </c>
      <c r="B50" s="3" t="s">
        <v>3</v>
      </c>
      <c r="C50" s="5">
        <v>67</v>
      </c>
      <c r="D50" s="5" t="s">
        <v>96</v>
      </c>
      <c r="E50" s="24">
        <f>LARGE((H50,K50,N50,Q50,T50,W50,Z50),1)+LARGE((H50,K50,N50,Q50,T50,W50,Z50),2)+LARGE((H50,K50,N50,Q50,T50,W50,Z50),3)++LARGE((H50,K50,N50,Q50,T50,W50,Z50),4)</f>
        <v>393.7546121840163</v>
      </c>
      <c r="F50" s="39">
        <v>1.6923611111111112</v>
      </c>
      <c r="G50" s="2">
        <v>1</v>
      </c>
      <c r="H50" s="7">
        <f t="shared" si="3"/>
        <v>100</v>
      </c>
      <c r="I50" s="39" t="s">
        <v>40</v>
      </c>
      <c r="K50" s="7">
        <f t="shared" si="4"/>
        <v>0</v>
      </c>
      <c r="L50" s="17">
        <v>5.579166666666667</v>
      </c>
      <c r="M50" s="32">
        <v>3</v>
      </c>
      <c r="N50" s="7">
        <f t="shared" si="5"/>
        <v>95.93264248704664</v>
      </c>
      <c r="O50" s="18">
        <v>2.247916666666667</v>
      </c>
      <c r="P50" s="32">
        <v>2</v>
      </c>
      <c r="Q50" s="7">
        <f t="shared" si="6"/>
        <v>97.8219696969697</v>
      </c>
      <c r="R50" s="17">
        <v>2.602777777777778</v>
      </c>
      <c r="S50" s="32">
        <v>1</v>
      </c>
      <c r="T50" s="7">
        <f t="shared" si="7"/>
        <v>100</v>
      </c>
      <c r="U50" s="18">
        <v>6.154861111111111</v>
      </c>
      <c r="V50" s="32">
        <v>2</v>
      </c>
      <c r="W50" s="7">
        <f t="shared" si="8"/>
        <v>94.77620800189956</v>
      </c>
      <c r="X50" s="17"/>
      <c r="Y50" s="32"/>
      <c r="Z50" s="37">
        <f t="shared" si="9"/>
        <v>0</v>
      </c>
    </row>
    <row r="51" spans="1:26" ht="12.75">
      <c r="A51" s="13">
        <v>3</v>
      </c>
      <c r="B51" t="s">
        <v>10</v>
      </c>
      <c r="C51" s="1">
        <v>78</v>
      </c>
      <c r="D51" s="1" t="s">
        <v>5</v>
      </c>
      <c r="E51" s="24">
        <f>LARGE((H51,K51,N51,Q51,T51,W51,Z51),1)+LARGE((H51,K51,N51,Q51,T51,W51,Z51),2)+LARGE((H51,K51,N51,Q51,T51,W51,Z51),3)++LARGE((H51,K51,N51,Q51,T51,W51,Z51),4)</f>
        <v>355.37293770850476</v>
      </c>
      <c r="F51" s="18">
        <v>2.1243055555555554</v>
      </c>
      <c r="G51">
        <v>7</v>
      </c>
      <c r="H51" s="6">
        <f t="shared" si="3"/>
        <v>74.47681575707838</v>
      </c>
      <c r="I51" s="18">
        <v>3.4930555555555554</v>
      </c>
      <c r="J51">
        <v>6</v>
      </c>
      <c r="K51" s="6">
        <f t="shared" si="4"/>
        <v>79.02837902837904</v>
      </c>
      <c r="L51" s="16">
        <v>5.561805555555555</v>
      </c>
      <c r="M51" s="29">
        <v>2</v>
      </c>
      <c r="N51" s="6">
        <f t="shared" si="5"/>
        <v>96.25647668393782</v>
      </c>
      <c r="O51" s="16">
        <v>2.404166666666667</v>
      </c>
      <c r="P51" s="29">
        <v>5</v>
      </c>
      <c r="Q51" s="6">
        <f t="shared" si="6"/>
        <v>90.71969696969697</v>
      </c>
      <c r="R51" s="16">
        <v>3.09375</v>
      </c>
      <c r="S51" s="29">
        <v>3</v>
      </c>
      <c r="T51" s="7">
        <f t="shared" si="7"/>
        <v>81.13660618996799</v>
      </c>
      <c r="U51" s="16">
        <v>6.772916666666667</v>
      </c>
      <c r="V51" s="29">
        <v>3</v>
      </c>
      <c r="W51" s="7">
        <f t="shared" si="8"/>
        <v>84.2099014602873</v>
      </c>
      <c r="X51" s="16">
        <v>7.334027777777778</v>
      </c>
      <c r="Y51" s="29">
        <v>2</v>
      </c>
      <c r="Z51" s="37">
        <f t="shared" si="9"/>
        <v>84.18686259458272</v>
      </c>
    </row>
    <row r="52" spans="1:26" ht="12.75">
      <c r="A52" s="13">
        <v>4</v>
      </c>
      <c r="B52" t="s">
        <v>100</v>
      </c>
      <c r="C52" s="1">
        <v>88</v>
      </c>
      <c r="D52" s="1" t="s">
        <v>76</v>
      </c>
      <c r="E52" s="24">
        <f>LARGE((H52,K52,N52,Q52,T52,W52,Z52),1)+LARGE((H52,K52,N52,Q52,T52,W52,Z52),2)+LARGE((H52,K52,N52,Q52,T52,W52,Z52),3)++LARGE((H52,K52,N52,Q52,T52,W52,Z52),4)</f>
        <v>224.91219508428168</v>
      </c>
      <c r="F52" s="18">
        <v>2.0833333333333335</v>
      </c>
      <c r="G52">
        <v>6</v>
      </c>
      <c r="H52" s="6">
        <f t="shared" si="3"/>
        <v>76.89782519491177</v>
      </c>
      <c r="I52" s="18">
        <v>3.902777777777778</v>
      </c>
      <c r="J52">
        <v>10</v>
      </c>
      <c r="K52" s="6">
        <f t="shared" si="4"/>
        <v>64.83886483886482</v>
      </c>
      <c r="L52" s="16"/>
      <c r="N52" s="6">
        <f t="shared" si="5"/>
        <v>0</v>
      </c>
      <c r="O52" s="16">
        <v>2.5701388888888888</v>
      </c>
      <c r="P52" s="29">
        <v>6</v>
      </c>
      <c r="Q52" s="6">
        <f t="shared" si="6"/>
        <v>83.17550505050508</v>
      </c>
      <c r="R52" s="18"/>
      <c r="T52" s="7">
        <f t="shared" si="7"/>
        <v>0</v>
      </c>
      <c r="U52" s="18"/>
      <c r="W52" s="7">
        <f t="shared" si="8"/>
        <v>0</v>
      </c>
      <c r="X52" s="16"/>
      <c r="Z52" s="37">
        <f t="shared" si="9"/>
        <v>0</v>
      </c>
    </row>
    <row r="53" spans="1:26" ht="12.75">
      <c r="A53" s="13">
        <v>5</v>
      </c>
      <c r="B53" t="s">
        <v>48</v>
      </c>
      <c r="C53" s="1">
        <v>66</v>
      </c>
      <c r="D53" s="1" t="s">
        <v>49</v>
      </c>
      <c r="E53" s="24">
        <f>LARGE((H53,K53,N53,Q53,T53,W53,Z53),1)+LARGE((H53,K53,N53,Q53,T53,W53,Z53),2)+LARGE((H53,K53,N53,Q53,T53,W53,Z53),3)++LARGE((H53,K53,N53,Q53,T53,W53,Z53),4)</f>
        <v>208.5430888698226</v>
      </c>
      <c r="F53" s="18">
        <v>2.454861111111111</v>
      </c>
      <c r="G53">
        <v>11</v>
      </c>
      <c r="H53" s="6">
        <f t="shared" si="3"/>
        <v>54.94460402133771</v>
      </c>
      <c r="I53" s="18">
        <v>3.6604166666666664</v>
      </c>
      <c r="J53">
        <v>7</v>
      </c>
      <c r="K53" s="6">
        <f t="shared" si="4"/>
        <v>73.23232323232325</v>
      </c>
      <c r="L53" s="16"/>
      <c r="N53" s="6">
        <f t="shared" si="5"/>
        <v>0</v>
      </c>
      <c r="O53" s="16">
        <v>2.631944444444444</v>
      </c>
      <c r="P53" s="29">
        <v>7</v>
      </c>
      <c r="Q53" s="6">
        <f t="shared" si="6"/>
        <v>80.36616161616165</v>
      </c>
      <c r="R53" s="16"/>
      <c r="T53" s="7">
        <f t="shared" si="7"/>
        <v>0</v>
      </c>
      <c r="U53" s="16"/>
      <c r="W53" s="7">
        <f t="shared" si="8"/>
        <v>0</v>
      </c>
      <c r="X53" s="16"/>
      <c r="Y53" s="32"/>
      <c r="Z53" s="37">
        <f t="shared" si="9"/>
        <v>0</v>
      </c>
    </row>
    <row r="54" spans="1:26" ht="12.75">
      <c r="A54" s="13">
        <v>6</v>
      </c>
      <c r="B54" t="s">
        <v>53</v>
      </c>
      <c r="C54" s="1">
        <v>58</v>
      </c>
      <c r="D54" s="1" t="s">
        <v>37</v>
      </c>
      <c r="E54" s="24">
        <f>LARGE((H54,K54,N54,Q54,T54,W54,Z54),1)+LARGE((H54,K54,N54,Q54,T54,W54,Z54),2)+LARGE((H54,K54,N54,Q54,T54,W54,Z54),3)++LARGE((H54,K54,N54,Q54,T54,W54,Z54),4)</f>
        <v>176.79665189026085</v>
      </c>
      <c r="F54" s="18">
        <v>1.9958333333333333</v>
      </c>
      <c r="G54">
        <v>5</v>
      </c>
      <c r="H54" s="6">
        <f t="shared" si="3"/>
        <v>82.06811653672548</v>
      </c>
      <c r="I54" s="18"/>
      <c r="K54" s="6">
        <f t="shared" si="4"/>
        <v>0</v>
      </c>
      <c r="L54" s="16"/>
      <c r="N54" s="6">
        <f t="shared" si="5"/>
        <v>0</v>
      </c>
      <c r="O54" s="16">
        <v>2.3159722222222223</v>
      </c>
      <c r="P54" s="29">
        <v>3</v>
      </c>
      <c r="Q54" s="6">
        <f t="shared" si="6"/>
        <v>94.72853535353536</v>
      </c>
      <c r="R54" s="16"/>
      <c r="T54" s="7">
        <f t="shared" si="7"/>
        <v>0</v>
      </c>
      <c r="U54" s="16"/>
      <c r="W54" s="7">
        <f t="shared" si="8"/>
        <v>0</v>
      </c>
      <c r="X54" s="16"/>
      <c r="Z54" s="37">
        <f t="shared" si="9"/>
        <v>0</v>
      </c>
    </row>
    <row r="55" spans="1:26" ht="12.75">
      <c r="A55" s="13">
        <v>7</v>
      </c>
      <c r="B55" t="s">
        <v>15</v>
      </c>
      <c r="C55" s="1">
        <v>69</v>
      </c>
      <c r="D55" s="1" t="s">
        <v>9</v>
      </c>
      <c r="E55" s="24">
        <f>LARGE((H55,K55,N55,Q55,T55,W55,Z55),1)+LARGE((H55,K55,N55,Q55,T55,W55,Z55),2)+LARGE((H55,K55,N55,Q55,T55,W55,Z55),3)++LARGE((H55,K55,N55,Q55,T55,W55,Z55),4)</f>
        <v>172.42158971744533</v>
      </c>
      <c r="F55" s="18">
        <v>1.9625</v>
      </c>
      <c r="G55">
        <v>4</v>
      </c>
      <c r="H55" s="6">
        <f t="shared" si="3"/>
        <v>84.0377513336069</v>
      </c>
      <c r="I55" s="18">
        <v>3.2229166666666664</v>
      </c>
      <c r="J55">
        <v>4</v>
      </c>
      <c r="K55" s="6">
        <f t="shared" si="4"/>
        <v>88.38383838383841</v>
      </c>
      <c r="L55" s="16"/>
      <c r="N55" s="6">
        <f t="shared" si="5"/>
        <v>0</v>
      </c>
      <c r="O55" s="16"/>
      <c r="Q55" s="6">
        <f t="shared" si="6"/>
        <v>0</v>
      </c>
      <c r="R55" s="16"/>
      <c r="T55" s="7">
        <f t="shared" si="7"/>
        <v>0</v>
      </c>
      <c r="U55" s="16"/>
      <c r="W55" s="7">
        <f t="shared" si="8"/>
        <v>0</v>
      </c>
      <c r="X55" s="16"/>
      <c r="Z55" s="37">
        <f t="shared" si="9"/>
        <v>0</v>
      </c>
    </row>
    <row r="56" spans="1:26" ht="12.75">
      <c r="A56" s="13">
        <v>8</v>
      </c>
      <c r="B56" t="s">
        <v>103</v>
      </c>
      <c r="C56" s="1">
        <v>75</v>
      </c>
      <c r="D56" s="1" t="s">
        <v>104</v>
      </c>
      <c r="E56" s="24">
        <f>LARGE((H56,K56,N56,Q56,T56,W56,Z56),1)+LARGE((H56,K56,N56,Q56,T56,W56,Z56),2)+LARGE((H56,K56,N56,Q56,T56,W56,Z56),3)++LARGE((H56,K56,N56,Q56,T56,W56,Z56),4)</f>
        <v>166.96103941855912</v>
      </c>
      <c r="F56" s="18">
        <v>3.0729166666666665</v>
      </c>
      <c r="G56">
        <v>13</v>
      </c>
      <c r="H56" s="6">
        <f t="shared" si="3"/>
        <v>18.424292162494908</v>
      </c>
      <c r="I56" s="18">
        <v>4.758333333333334</v>
      </c>
      <c r="J56">
        <v>12</v>
      </c>
      <c r="K56" s="6">
        <f t="shared" si="4"/>
        <v>35.2092352092352</v>
      </c>
      <c r="L56" s="16"/>
      <c r="N56" s="6">
        <f t="shared" si="5"/>
        <v>0</v>
      </c>
      <c r="O56" s="16">
        <v>3.0666666666666664</v>
      </c>
      <c r="P56" s="29">
        <v>9</v>
      </c>
      <c r="Q56" s="6">
        <f t="shared" si="6"/>
        <v>60.60606060606062</v>
      </c>
      <c r="R56" s="18">
        <v>3.8333333333333335</v>
      </c>
      <c r="S56" s="29">
        <v>4</v>
      </c>
      <c r="T56" s="7">
        <f t="shared" si="7"/>
        <v>52.72145144076839</v>
      </c>
      <c r="U56" s="18"/>
      <c r="W56" s="7">
        <f t="shared" si="8"/>
        <v>0</v>
      </c>
      <c r="X56" s="16"/>
      <c r="Z56" s="37">
        <f t="shared" si="9"/>
        <v>0</v>
      </c>
    </row>
    <row r="57" spans="1:26" ht="12.75">
      <c r="A57" s="13">
        <v>9</v>
      </c>
      <c r="B57" t="s">
        <v>6</v>
      </c>
      <c r="C57" s="1">
        <v>73</v>
      </c>
      <c r="D57" s="1" t="s">
        <v>7</v>
      </c>
      <c r="E57" s="24">
        <f>LARGE((H57,K57,N57,Q57,T57,W57,Z57),1)+LARGE((H57,K57,N57,Q57,T57,W57,Z57),2)+LARGE((H57,K57,N57,Q57,T57,W57,Z57),3)++LARGE((H57,K57,N57,Q57,T57,W57,Z57),4)</f>
        <v>154.11286991098234</v>
      </c>
      <c r="F57" s="18">
        <v>2.1840277777777777</v>
      </c>
      <c r="G57">
        <v>8</v>
      </c>
      <c r="H57" s="6">
        <f t="shared" si="3"/>
        <v>70.9478867459992</v>
      </c>
      <c r="I57" s="18">
        <v>3.3736111111111113</v>
      </c>
      <c r="J57">
        <v>5</v>
      </c>
      <c r="K57" s="6">
        <f t="shared" si="4"/>
        <v>83.16498316498316</v>
      </c>
      <c r="L57" s="16"/>
      <c r="N57" s="6">
        <f t="shared" si="5"/>
        <v>0</v>
      </c>
      <c r="O57" s="18"/>
      <c r="Q57" s="6">
        <f t="shared" si="6"/>
        <v>0</v>
      </c>
      <c r="R57" s="16"/>
      <c r="T57" s="7">
        <f t="shared" si="7"/>
        <v>0</v>
      </c>
      <c r="U57" s="16"/>
      <c r="W57" s="7">
        <f t="shared" si="8"/>
        <v>0</v>
      </c>
      <c r="X57" s="16"/>
      <c r="Z57" s="37">
        <f t="shared" si="9"/>
        <v>0</v>
      </c>
    </row>
    <row r="58" spans="1:26" ht="12.75">
      <c r="A58" s="13">
        <v>10</v>
      </c>
      <c r="B58" t="s">
        <v>101</v>
      </c>
      <c r="C58" s="1">
        <v>79</v>
      </c>
      <c r="D58" s="1" t="s">
        <v>102</v>
      </c>
      <c r="E58" s="24">
        <f>LARGE((H58,K58,N58,Q58,T58,W58,Z58),1)+LARGE((H58,K58,N58,Q58,T58,W58,Z58),2)+LARGE((H58,K58,N58,Q58,T58,W58,Z58),3)++LARGE((H58,K58,N58,Q58,T58,W58,Z58),4)</f>
        <v>123.50317959673728</v>
      </c>
      <c r="F58" s="18">
        <v>2.4138888888888888</v>
      </c>
      <c r="G58">
        <v>9</v>
      </c>
      <c r="H58" s="6">
        <f t="shared" si="3"/>
        <v>57.36561345917113</v>
      </c>
      <c r="I58" s="18">
        <v>3.8652777777777776</v>
      </c>
      <c r="J58">
        <v>9</v>
      </c>
      <c r="K58" s="6">
        <f t="shared" si="4"/>
        <v>66.13756613756615</v>
      </c>
      <c r="L58" s="16"/>
      <c r="N58" s="6">
        <f t="shared" si="5"/>
        <v>0</v>
      </c>
      <c r="O58" s="16"/>
      <c r="Q58" s="6">
        <f t="shared" si="6"/>
        <v>0</v>
      </c>
      <c r="R58" s="18"/>
      <c r="T58" s="7">
        <f t="shared" si="7"/>
        <v>0</v>
      </c>
      <c r="U58" s="18"/>
      <c r="W58" s="7">
        <f t="shared" si="8"/>
        <v>0</v>
      </c>
      <c r="X58" s="16"/>
      <c r="Z58" s="37">
        <f t="shared" si="9"/>
        <v>0</v>
      </c>
    </row>
    <row r="59" spans="1:26" ht="12.75">
      <c r="A59" s="13">
        <v>11</v>
      </c>
      <c r="B59" t="s">
        <v>71</v>
      </c>
      <c r="C59" s="1">
        <v>66</v>
      </c>
      <c r="D59" s="1" t="s">
        <v>70</v>
      </c>
      <c r="E59" s="24">
        <f>LARGE((H59,K59,N59,Q59,T59,W59,Z59),1)+LARGE((H59,K59,N59,Q59,T59,W59,Z59),2)+LARGE((H59,K59,N59,Q59,T59,W59,Z59),3)++LARGE((H59,K59,N59,Q59,T59,W59,Z59),4)</f>
        <v>122.978164709802</v>
      </c>
      <c r="F59" s="18">
        <v>2.428472222222222</v>
      </c>
      <c r="G59">
        <v>10</v>
      </c>
      <c r="H59" s="6">
        <f t="shared" si="3"/>
        <v>56.5038982355355</v>
      </c>
      <c r="I59" s="18">
        <v>3.8555555555555556</v>
      </c>
      <c r="J59">
        <v>8</v>
      </c>
      <c r="K59" s="6">
        <f t="shared" si="4"/>
        <v>66.4742664742665</v>
      </c>
      <c r="L59" s="16"/>
      <c r="N59" s="6">
        <f t="shared" si="5"/>
        <v>0</v>
      </c>
      <c r="O59" s="16"/>
      <c r="Q59" s="6">
        <f t="shared" si="6"/>
        <v>0</v>
      </c>
      <c r="R59" s="18"/>
      <c r="T59" s="7">
        <f t="shared" si="7"/>
        <v>0</v>
      </c>
      <c r="U59" s="18"/>
      <c r="W59" s="7">
        <f t="shared" si="8"/>
        <v>0</v>
      </c>
      <c r="X59" s="16"/>
      <c r="Z59" s="37">
        <f t="shared" si="9"/>
        <v>0</v>
      </c>
    </row>
    <row r="60" spans="1:26" ht="12.75">
      <c r="A60" s="13">
        <v>12</v>
      </c>
      <c r="B60" t="s">
        <v>105</v>
      </c>
      <c r="C60" s="1">
        <v>75</v>
      </c>
      <c r="D60" s="1" t="s">
        <v>104</v>
      </c>
      <c r="E60" s="24">
        <f>LARGE((H60,K60,N60,Q60,T60,W60,Z60),1)+LARGE((H60,K60,N60,Q60,T60,W60,Z60),2)+LARGE((H60,K60,N60,Q60,T60,W60,Z60),3)++LARGE((H60,K60,N60,Q60,T60,W60,Z60),4)</f>
        <v>107.72486066642952</v>
      </c>
      <c r="F60" s="18">
        <v>3.5270833333333336</v>
      </c>
      <c r="G60">
        <v>15</v>
      </c>
      <c r="H60" s="6">
        <f t="shared" si="3"/>
        <v>0</v>
      </c>
      <c r="I60" s="18">
        <v>5.958333333333333</v>
      </c>
      <c r="J60">
        <v>16</v>
      </c>
      <c r="K60" s="6">
        <f t="shared" si="4"/>
        <v>0</v>
      </c>
      <c r="L60" s="16"/>
      <c r="N60" s="6">
        <f t="shared" si="5"/>
        <v>0</v>
      </c>
      <c r="O60" s="16">
        <v>3.0097222222222224</v>
      </c>
      <c r="P60" s="29">
        <v>8</v>
      </c>
      <c r="Q60" s="6">
        <f t="shared" si="6"/>
        <v>63.19444444444446</v>
      </c>
      <c r="R60" s="18">
        <v>4.0465277777777775</v>
      </c>
      <c r="S60" s="29">
        <v>5</v>
      </c>
      <c r="T60" s="7">
        <f t="shared" si="7"/>
        <v>44.530416221985064</v>
      </c>
      <c r="U60" s="18"/>
      <c r="W60" s="7">
        <f t="shared" si="8"/>
        <v>0</v>
      </c>
      <c r="X60" s="16"/>
      <c r="Z60" s="37">
        <f t="shared" si="9"/>
        <v>0</v>
      </c>
    </row>
    <row r="61" spans="1:26" ht="12.75">
      <c r="A61" s="13">
        <v>13</v>
      </c>
      <c r="B61" t="s">
        <v>4</v>
      </c>
      <c r="C61" s="1">
        <v>76</v>
      </c>
      <c r="D61" s="1" t="s">
        <v>5</v>
      </c>
      <c r="E61" s="24">
        <f>LARGE((H61,K61,N61,Q61,T61,W61,Z61),1)+LARGE((H61,K61,N61,Q61,T61,W61,Z61),2)+LARGE((H61,K61,N61,Q61,T61,W61,Z61),3)++LARGE((H61,K61,N61,Q61,T61,W61,Z61),4)</f>
        <v>98.05194805194806</v>
      </c>
      <c r="F61" s="18" t="s">
        <v>40</v>
      </c>
      <c r="H61" s="6">
        <f t="shared" si="3"/>
        <v>0</v>
      </c>
      <c r="I61" s="18">
        <v>2.94375</v>
      </c>
      <c r="J61">
        <v>2</v>
      </c>
      <c r="K61" s="6">
        <f t="shared" si="4"/>
        <v>98.05194805194806</v>
      </c>
      <c r="L61" s="16"/>
      <c r="N61" s="6">
        <f t="shared" si="5"/>
        <v>0</v>
      </c>
      <c r="O61" s="16"/>
      <c r="Q61" s="6">
        <f t="shared" si="6"/>
        <v>0</v>
      </c>
      <c r="R61" s="18"/>
      <c r="T61" s="7">
        <f t="shared" si="7"/>
        <v>0</v>
      </c>
      <c r="U61" s="16"/>
      <c r="W61" s="7">
        <f t="shared" si="8"/>
        <v>0</v>
      </c>
      <c r="X61" s="16"/>
      <c r="Z61" s="37">
        <f t="shared" si="9"/>
        <v>0</v>
      </c>
    </row>
    <row r="62" spans="1:26" ht="12.75">
      <c r="A62" s="13">
        <v>14</v>
      </c>
      <c r="B62" t="s">
        <v>8</v>
      </c>
      <c r="C62" s="1">
        <v>63</v>
      </c>
      <c r="D62" s="1" t="s">
        <v>9</v>
      </c>
      <c r="E62" s="24">
        <f>LARGE((H62,K62,N62,Q62,T62,W62,Z62),1)+LARGE((H62,K62,N62,Q62,T62,W62,Z62),2)+LARGE((H62,K62,N62,Q62,T62,W62,Z62),3)++LARGE((H62,K62,N62,Q62,T62,W62,Z62),4)</f>
        <v>94.4925444925445</v>
      </c>
      <c r="F62" s="18"/>
      <c r="H62" s="6">
        <f t="shared" si="3"/>
        <v>0</v>
      </c>
      <c r="I62" s="18">
        <v>3.0465277777777775</v>
      </c>
      <c r="J62">
        <v>3</v>
      </c>
      <c r="K62" s="6">
        <f t="shared" si="4"/>
        <v>94.4925444925445</v>
      </c>
      <c r="L62" s="16"/>
      <c r="N62" s="6">
        <f t="shared" si="5"/>
        <v>0</v>
      </c>
      <c r="O62" s="16"/>
      <c r="Q62" s="6">
        <f t="shared" si="6"/>
        <v>0</v>
      </c>
      <c r="R62" s="16"/>
      <c r="T62" s="7">
        <f t="shared" si="7"/>
        <v>0</v>
      </c>
      <c r="U62" s="16"/>
      <c r="W62" s="7">
        <f t="shared" si="8"/>
        <v>0</v>
      </c>
      <c r="X62" s="16"/>
      <c r="Z62" s="37">
        <f t="shared" si="9"/>
        <v>0</v>
      </c>
    </row>
    <row r="63" spans="1:26" ht="12.75">
      <c r="A63" s="13">
        <v>15</v>
      </c>
      <c r="B63" t="s">
        <v>11</v>
      </c>
      <c r="C63" s="1">
        <v>55</v>
      </c>
      <c r="D63" s="1" t="s">
        <v>12</v>
      </c>
      <c r="E63" s="24">
        <f>LARGE((H63,K63,N63,Q63,T63,W63,Z63),1)+LARGE((H63,K63,N63,Q63,T63,W63,Z63),2)+LARGE((H63,K63,N63,Q63,T63,W63,Z63),3)++LARGE((H63,K63,N63,Q63,T63,W63,Z63),4)</f>
        <v>94.28661616161615</v>
      </c>
      <c r="F63" s="18"/>
      <c r="H63" s="6">
        <f t="shared" si="3"/>
        <v>0</v>
      </c>
      <c r="I63" s="18"/>
      <c r="K63" s="6">
        <f t="shared" si="4"/>
        <v>0</v>
      </c>
      <c r="L63" s="16"/>
      <c r="N63" s="6">
        <f t="shared" si="5"/>
        <v>0</v>
      </c>
      <c r="O63" s="16">
        <v>2.3256944444444447</v>
      </c>
      <c r="P63" s="29">
        <v>4</v>
      </c>
      <c r="Q63" s="6">
        <f t="shared" si="6"/>
        <v>94.28661616161615</v>
      </c>
      <c r="R63" s="18"/>
      <c r="T63" s="7">
        <f t="shared" si="7"/>
        <v>0</v>
      </c>
      <c r="U63" s="16"/>
      <c r="W63" s="7">
        <f t="shared" si="8"/>
        <v>0</v>
      </c>
      <c r="X63" s="16"/>
      <c r="Y63" s="32"/>
      <c r="Z63" s="37">
        <f t="shared" si="9"/>
        <v>0</v>
      </c>
    </row>
    <row r="64" spans="1:26" ht="12.75">
      <c r="A64" s="13">
        <v>16</v>
      </c>
      <c r="B64" t="s">
        <v>98</v>
      </c>
      <c r="C64" s="1">
        <v>90</v>
      </c>
      <c r="D64" s="1" t="s">
        <v>99</v>
      </c>
      <c r="E64" s="24">
        <f>LARGE((H64,K64,N64,Q64,T64,W64,Z64),1)+LARGE((H64,K64,N64,Q64,T64,W64,Z64),2)+LARGE((H64,K64,N64,Q64,T64,W64,Z64),3)++LARGE((H64,K64,N64,Q64,T64,W64,Z64),4)</f>
        <v>92.49076733688963</v>
      </c>
      <c r="F64" s="18">
        <v>1.8194444444444444</v>
      </c>
      <c r="G64">
        <v>3</v>
      </c>
      <c r="H64" s="6">
        <f t="shared" si="3"/>
        <v>92.49076733688963</v>
      </c>
      <c r="I64" s="18"/>
      <c r="K64" s="6">
        <f t="shared" si="4"/>
        <v>0</v>
      </c>
      <c r="L64" s="16"/>
      <c r="N64" s="6">
        <f t="shared" si="5"/>
        <v>0</v>
      </c>
      <c r="O64" s="16"/>
      <c r="Q64" s="6">
        <f t="shared" si="6"/>
        <v>0</v>
      </c>
      <c r="R64" s="18"/>
      <c r="T64" s="7">
        <f t="shared" si="7"/>
        <v>0</v>
      </c>
      <c r="U64" s="18"/>
      <c r="W64" s="7">
        <f t="shared" si="8"/>
        <v>0</v>
      </c>
      <c r="X64" s="16"/>
      <c r="Z64" s="37">
        <f t="shared" si="9"/>
        <v>0</v>
      </c>
    </row>
    <row r="65" spans="1:26" ht="12.75">
      <c r="A65" s="13">
        <v>17</v>
      </c>
      <c r="B65" t="s">
        <v>119</v>
      </c>
      <c r="C65" s="1">
        <v>79</v>
      </c>
      <c r="D65" s="1" t="s">
        <v>120</v>
      </c>
      <c r="E65" s="24">
        <f>LARGE((H65,K65,N65,Q65,T65,W65,Z65),1)+LARGE((H65,K65,N65,Q65,T65,W65,Z65),2)+LARGE((H65,K65,N65,Q65,T65,W65,Z65),3)++LARGE((H65,K65,N65,Q65,T65,W65,Z65),4)</f>
        <v>58.648989898989896</v>
      </c>
      <c r="F65" s="18"/>
      <c r="H65" s="6">
        <f t="shared" si="3"/>
        <v>0</v>
      </c>
      <c r="I65" s="18"/>
      <c r="K65" s="6">
        <f t="shared" si="4"/>
        <v>0</v>
      </c>
      <c r="L65" s="16"/>
      <c r="N65" s="6">
        <f t="shared" si="5"/>
        <v>0</v>
      </c>
      <c r="O65" s="16">
        <v>3.1097222222222225</v>
      </c>
      <c r="P65" s="29">
        <v>10</v>
      </c>
      <c r="Q65" s="6">
        <f t="shared" si="6"/>
        <v>58.648989898989896</v>
      </c>
      <c r="R65" s="18"/>
      <c r="T65" s="7">
        <f t="shared" si="7"/>
        <v>0</v>
      </c>
      <c r="U65" s="18"/>
      <c r="W65" s="7">
        <f t="shared" si="8"/>
        <v>0</v>
      </c>
      <c r="X65" s="16"/>
      <c r="Z65" s="37">
        <f t="shared" si="9"/>
        <v>0</v>
      </c>
    </row>
    <row r="66" spans="1:26" ht="12.75">
      <c r="A66" s="13">
        <v>18</v>
      </c>
      <c r="B66" t="s">
        <v>52</v>
      </c>
      <c r="C66" s="1">
        <v>76</v>
      </c>
      <c r="D66" s="1" t="s">
        <v>62</v>
      </c>
      <c r="E66" s="24">
        <f>LARGE((H66,K66,N66,Q66,T66,W66,Z66),1)+LARGE((H66,K66,N66,Q66,T66,W66,Z66),2)+LARGE((H66,K66,N66,Q66,T66,W66,Z66),3)++LARGE((H66,K66,N66,Q66,T66,W66,Z66),4)</f>
        <v>40.50061551087404</v>
      </c>
      <c r="F66" s="18">
        <v>2.6993055555555556</v>
      </c>
      <c r="G66">
        <v>12</v>
      </c>
      <c r="H66" s="6">
        <f t="shared" si="3"/>
        <v>40.50061551087404</v>
      </c>
      <c r="I66" s="18"/>
      <c r="K66" s="6">
        <f t="shared" si="4"/>
        <v>0</v>
      </c>
      <c r="L66" s="16"/>
      <c r="N66" s="6">
        <f t="shared" si="5"/>
        <v>0</v>
      </c>
      <c r="O66" s="16"/>
      <c r="Q66" s="6">
        <f t="shared" si="6"/>
        <v>0</v>
      </c>
      <c r="R66" s="18"/>
      <c r="T66" s="7">
        <f t="shared" si="7"/>
        <v>0</v>
      </c>
      <c r="U66" s="16"/>
      <c r="W66" s="7">
        <f t="shared" si="8"/>
        <v>0</v>
      </c>
      <c r="X66" s="16"/>
      <c r="Z66" s="37">
        <f t="shared" si="9"/>
        <v>0</v>
      </c>
    </row>
    <row r="67" spans="1:26" ht="12.75">
      <c r="A67" s="13">
        <v>19</v>
      </c>
      <c r="B67" t="s">
        <v>106</v>
      </c>
      <c r="C67" s="1">
        <v>74</v>
      </c>
      <c r="D67" s="1" t="s">
        <v>104</v>
      </c>
      <c r="E67" s="24">
        <f>LARGE((H67,K67,N67,Q67,T67,W67,Z67),1)+LARGE((H67,K67,N67,Q67,T67,W67,Z67),2)+LARGE((H67,K67,N67,Q67,T67,W67,Z67),3)++LARGE((H67,K67,N67,Q67,T67,W67,Z67),4)</f>
        <v>39.634439634439644</v>
      </c>
      <c r="F67" s="18">
        <v>4.145138888888889</v>
      </c>
      <c r="G67">
        <v>16</v>
      </c>
      <c r="H67" s="6">
        <f t="shared" si="3"/>
        <v>0</v>
      </c>
      <c r="I67" s="18">
        <v>4.6305555555555555</v>
      </c>
      <c r="J67">
        <v>11</v>
      </c>
      <c r="K67" s="6">
        <f t="shared" si="4"/>
        <v>39.634439634439644</v>
      </c>
      <c r="L67" s="16"/>
      <c r="N67" s="6">
        <f t="shared" si="5"/>
        <v>0</v>
      </c>
      <c r="O67" s="16"/>
      <c r="Q67" s="6">
        <f t="shared" si="6"/>
        <v>0</v>
      </c>
      <c r="R67" s="18"/>
      <c r="T67" s="7">
        <f t="shared" si="7"/>
        <v>0</v>
      </c>
      <c r="U67" s="18"/>
      <c r="W67" s="7">
        <f t="shared" si="8"/>
        <v>0</v>
      </c>
      <c r="X67" s="16"/>
      <c r="Z67" s="37">
        <f t="shared" si="9"/>
        <v>0</v>
      </c>
    </row>
    <row r="68" spans="1:26" ht="12.75">
      <c r="A68" s="13">
        <v>20</v>
      </c>
      <c r="B68" t="s">
        <v>121</v>
      </c>
      <c r="C68" s="1">
        <v>79</v>
      </c>
      <c r="D68" s="1" t="s">
        <v>120</v>
      </c>
      <c r="E68" s="24">
        <f>LARGE((H68,K68,N68,Q68,T68,W68,Z68),1)+LARGE((H68,K68,N68,Q68,T68,W68,Z68),2)+LARGE((H68,K68,N68,Q68,T68,W68,Z68),3)++LARGE((H68,K68,N68,Q68,T68,W68,Z68),4)</f>
        <v>29.071969696969717</v>
      </c>
      <c r="F68" s="18"/>
      <c r="H68" s="6">
        <f t="shared" si="3"/>
        <v>0</v>
      </c>
      <c r="I68" s="18"/>
      <c r="K68" s="6">
        <f t="shared" si="4"/>
        <v>0</v>
      </c>
      <c r="L68" s="16"/>
      <c r="N68" s="6">
        <f t="shared" si="5"/>
        <v>0</v>
      </c>
      <c r="O68" s="16">
        <v>3.7604166666666665</v>
      </c>
      <c r="P68" s="29">
        <v>11</v>
      </c>
      <c r="Q68" s="6">
        <f t="shared" si="6"/>
        <v>29.071969696969717</v>
      </c>
      <c r="R68" s="18"/>
      <c r="T68" s="7">
        <f t="shared" si="7"/>
        <v>0</v>
      </c>
      <c r="U68" s="18"/>
      <c r="W68" s="7">
        <f t="shared" si="8"/>
        <v>0</v>
      </c>
      <c r="X68" s="16"/>
      <c r="Z68" s="37">
        <f t="shared" si="9"/>
        <v>0</v>
      </c>
    </row>
    <row r="69" spans="1:26" ht="12.75">
      <c r="A69" s="13">
        <v>21</v>
      </c>
      <c r="B69" t="s">
        <v>20</v>
      </c>
      <c r="C69" s="1">
        <v>77</v>
      </c>
      <c r="D69" s="1" t="s">
        <v>62</v>
      </c>
      <c r="E69" s="24">
        <f>LARGE((H69,K69,N69,Q69,T69,W69,Z69),1)+LARGE((H69,K69,N69,Q69,T69,W69,Z69),2)+LARGE((H69,K69,N69,Q69,T69,W69,Z69),3)++LARGE((H69,K69,N69,Q69,T69,W69,Z69),4)</f>
        <v>20.387403748093135</v>
      </c>
      <c r="F69" s="18">
        <v>3.2493055555555554</v>
      </c>
      <c r="G69">
        <v>14</v>
      </c>
      <c r="H69" s="6">
        <f t="shared" si="3"/>
        <v>8.001641362330759</v>
      </c>
      <c r="I69" s="18">
        <v>5.417361111111112</v>
      </c>
      <c r="J69">
        <v>13</v>
      </c>
      <c r="K69" s="6">
        <f t="shared" si="4"/>
        <v>12.385762385762376</v>
      </c>
      <c r="L69" s="16"/>
      <c r="N69" s="6">
        <f t="shared" si="5"/>
        <v>0</v>
      </c>
      <c r="O69" s="16"/>
      <c r="Q69" s="6">
        <f t="shared" si="6"/>
        <v>0</v>
      </c>
      <c r="R69" s="16"/>
      <c r="T69" s="7">
        <f t="shared" si="7"/>
        <v>0</v>
      </c>
      <c r="U69" s="16"/>
      <c r="W69" s="7">
        <f t="shared" si="8"/>
        <v>0</v>
      </c>
      <c r="X69" s="16"/>
      <c r="Z69" s="37">
        <f t="shared" si="9"/>
        <v>0</v>
      </c>
    </row>
    <row r="70" spans="1:26" ht="12.75">
      <c r="A70" s="13">
        <v>22</v>
      </c>
      <c r="B70" t="s">
        <v>109</v>
      </c>
      <c r="C70" s="1">
        <v>80</v>
      </c>
      <c r="D70" s="1" t="s">
        <v>62</v>
      </c>
      <c r="E70" s="24">
        <f>LARGE((H70,K70,N70,Q70,T70,W70,Z70),1)+LARGE((H70,K70,N70,Q70,T70,W70,Z70),2)+LARGE((H70,K70,N70,Q70,T70,W70,Z70),3)++LARGE((H70,K70,N70,Q70,T70,W70,Z70),4)</f>
        <v>12.025012025012018</v>
      </c>
      <c r="F70" s="18"/>
      <c r="H70" s="6">
        <f t="shared" si="3"/>
        <v>0</v>
      </c>
      <c r="I70" s="18">
        <v>5.427777777777778</v>
      </c>
      <c r="J70">
        <v>14</v>
      </c>
      <c r="K70" s="6">
        <f t="shared" si="4"/>
        <v>12.025012025012018</v>
      </c>
      <c r="L70" s="16"/>
      <c r="N70" s="6">
        <f t="shared" si="5"/>
        <v>0</v>
      </c>
      <c r="O70" s="16"/>
      <c r="Q70" s="6">
        <f t="shared" si="6"/>
        <v>0</v>
      </c>
      <c r="R70" s="16"/>
      <c r="T70" s="7">
        <f t="shared" si="7"/>
        <v>0</v>
      </c>
      <c r="U70" s="16"/>
      <c r="W70" s="7">
        <f t="shared" si="8"/>
        <v>0</v>
      </c>
      <c r="X70" s="16"/>
      <c r="Z70" s="37">
        <f t="shared" si="9"/>
        <v>0</v>
      </c>
    </row>
    <row r="71" spans="1:26" ht="12.75">
      <c r="A71" s="13"/>
      <c r="B71" t="s">
        <v>19</v>
      </c>
      <c r="C71" s="1">
        <v>80</v>
      </c>
      <c r="D71" s="1" t="s">
        <v>14</v>
      </c>
      <c r="E71" s="24">
        <f>LARGE((H71,K71,N71,Q71,T71,W71,Z71),1)+LARGE((H71,K71,N71,Q71,T71,W71,Z71),2)+LARGE((H71,K71,N71,Q71,T71,W71,Z71),3)++LARGE((H71,K71,N71,Q71,T71,W71,Z71),4)</f>
        <v>0</v>
      </c>
      <c r="F71" s="18">
        <v>4.49375</v>
      </c>
      <c r="G71">
        <v>17</v>
      </c>
      <c r="H71" s="6">
        <f t="shared" si="3"/>
        <v>0</v>
      </c>
      <c r="I71" s="18">
        <v>6.23125</v>
      </c>
      <c r="J71">
        <v>17</v>
      </c>
      <c r="K71" s="6">
        <f t="shared" si="4"/>
        <v>0</v>
      </c>
      <c r="L71" s="16"/>
      <c r="N71" s="6">
        <f t="shared" si="5"/>
        <v>0</v>
      </c>
      <c r="O71" s="18" t="s">
        <v>40</v>
      </c>
      <c r="Q71" s="6">
        <f t="shared" si="6"/>
        <v>0</v>
      </c>
      <c r="R71" s="16"/>
      <c r="T71" s="7">
        <f t="shared" si="7"/>
        <v>0</v>
      </c>
      <c r="U71" s="16"/>
      <c r="W71" s="7">
        <f t="shared" si="8"/>
        <v>0</v>
      </c>
      <c r="X71" s="16"/>
      <c r="Z71" s="37">
        <f t="shared" si="9"/>
        <v>0</v>
      </c>
    </row>
    <row r="72" spans="1:26" ht="12.75">
      <c r="A72" s="13"/>
      <c r="B72" t="s">
        <v>107</v>
      </c>
      <c r="C72" s="1">
        <v>74</v>
      </c>
      <c r="D72" s="1" t="s">
        <v>104</v>
      </c>
      <c r="E72" s="24">
        <f>LARGE((H72,K72,N72,Q72,T72,W72,Z72),1)+LARGE((H72,K72,N72,Q72,T72,W72,Z72),2)+LARGE((H72,K72,N72,Q72,T72,W72,Z72),3)++LARGE((H72,K72,N72,Q72,T72,W72,Z72),4)</f>
        <v>0</v>
      </c>
      <c r="F72" s="18">
        <v>5.104166666666667</v>
      </c>
      <c r="G72">
        <v>19</v>
      </c>
      <c r="H72" s="6">
        <f t="shared" si="3"/>
        <v>0</v>
      </c>
      <c r="I72" s="18">
        <v>5.896527777777778</v>
      </c>
      <c r="J72">
        <v>15</v>
      </c>
      <c r="K72" s="6">
        <f t="shared" si="4"/>
        <v>0</v>
      </c>
      <c r="L72" s="16"/>
      <c r="N72" s="6">
        <f t="shared" si="5"/>
        <v>0</v>
      </c>
      <c r="O72" s="16"/>
      <c r="Q72" s="6">
        <f t="shared" si="6"/>
        <v>0</v>
      </c>
      <c r="R72" s="18"/>
      <c r="T72" s="7">
        <f t="shared" si="7"/>
        <v>0</v>
      </c>
      <c r="U72" s="18"/>
      <c r="W72" s="7">
        <f t="shared" si="8"/>
        <v>0</v>
      </c>
      <c r="X72" s="16"/>
      <c r="Z72" s="37">
        <f t="shared" si="9"/>
        <v>0</v>
      </c>
    </row>
    <row r="73" spans="1:26" ht="12.75">
      <c r="A73" s="13"/>
      <c r="B73" t="s">
        <v>123</v>
      </c>
      <c r="D73" s="1" t="s">
        <v>62</v>
      </c>
      <c r="E73" s="24">
        <f>LARGE((H73,K73,N73,Q73,T73,W73,Z73),1)+LARGE((H73,K73,N73,Q73,T73,W73,Z73),2)+LARGE((H73,K73,N73,Q73,T73,W73,Z73),3)++LARGE((H73,K73,N73,Q73,T73,W73,Z73),4)</f>
        <v>0</v>
      </c>
      <c r="F73" s="18"/>
      <c r="H73" s="6">
        <f t="shared" si="3"/>
        <v>0</v>
      </c>
      <c r="I73" s="18"/>
      <c r="K73" s="6">
        <f t="shared" si="4"/>
        <v>0</v>
      </c>
      <c r="L73" s="16"/>
      <c r="N73" s="6">
        <f t="shared" si="5"/>
        <v>0</v>
      </c>
      <c r="O73" s="18">
        <v>5.7756944444444445</v>
      </c>
      <c r="P73" s="29">
        <v>12</v>
      </c>
      <c r="Q73" s="6">
        <f t="shared" si="6"/>
        <v>0</v>
      </c>
      <c r="R73" s="18"/>
      <c r="T73" s="7">
        <f t="shared" si="7"/>
        <v>0</v>
      </c>
      <c r="U73" s="18"/>
      <c r="W73" s="7">
        <f t="shared" si="8"/>
        <v>0</v>
      </c>
      <c r="X73" s="16"/>
      <c r="Z73" s="37">
        <f t="shared" si="9"/>
        <v>0</v>
      </c>
    </row>
    <row r="74" spans="1:26" ht="12.75">
      <c r="A74" s="13"/>
      <c r="B74" t="s">
        <v>124</v>
      </c>
      <c r="D74" s="1" t="s">
        <v>62</v>
      </c>
      <c r="E74" s="24">
        <f>LARGE((H74,K74,N74,Q74,T74,W74,Z74),1)+LARGE((H74,K74,N74,Q74,T74,W74,Z74),2)+LARGE((H74,K74,N74,Q74,T74,W74,Z74),3)++LARGE((H74,K74,N74,Q74,T74,W74,Z74),4)</f>
        <v>0</v>
      </c>
      <c r="F74" s="18"/>
      <c r="H74" s="6">
        <f t="shared" si="3"/>
        <v>0</v>
      </c>
      <c r="I74" s="18"/>
      <c r="K74" s="6">
        <f t="shared" si="4"/>
        <v>0</v>
      </c>
      <c r="L74" s="16"/>
      <c r="N74" s="6">
        <f t="shared" si="5"/>
        <v>0</v>
      </c>
      <c r="O74" s="18">
        <v>5.816666666666666</v>
      </c>
      <c r="P74" s="29">
        <v>13</v>
      </c>
      <c r="Q74" s="6">
        <f t="shared" si="6"/>
        <v>0</v>
      </c>
      <c r="R74" s="18"/>
      <c r="T74" s="7">
        <f t="shared" si="7"/>
        <v>0</v>
      </c>
      <c r="U74" s="18"/>
      <c r="W74" s="7">
        <f t="shared" si="8"/>
        <v>0</v>
      </c>
      <c r="X74" s="16"/>
      <c r="Z74" s="37">
        <f t="shared" si="9"/>
        <v>0</v>
      </c>
    </row>
    <row r="75" spans="1:26" ht="12.75">
      <c r="A75" s="13"/>
      <c r="B75" t="s">
        <v>125</v>
      </c>
      <c r="D75" s="1" t="s">
        <v>62</v>
      </c>
      <c r="E75" s="24">
        <f>LARGE((H75,K75,N75,Q75,T75,W75,Z75),1)+LARGE((H75,K75,N75,Q75,T75,W75,Z75),2)+LARGE((H75,K75,N75,Q75,T75,W75,Z75),3)++LARGE((H75,K75,N75,Q75,T75,W75,Z75),4)</f>
        <v>0</v>
      </c>
      <c r="F75" s="18"/>
      <c r="H75" s="6">
        <f t="shared" si="3"/>
        <v>0</v>
      </c>
      <c r="I75" s="18"/>
      <c r="K75" s="6">
        <f t="shared" si="4"/>
        <v>0</v>
      </c>
      <c r="L75" s="16"/>
      <c r="N75" s="6">
        <f t="shared" si="5"/>
        <v>0</v>
      </c>
      <c r="O75" s="18">
        <v>5.897916666666667</v>
      </c>
      <c r="P75" s="29">
        <v>14</v>
      </c>
      <c r="Q75" s="6">
        <f t="shared" si="6"/>
        <v>0</v>
      </c>
      <c r="R75" s="18"/>
      <c r="T75" s="7">
        <f t="shared" si="7"/>
        <v>0</v>
      </c>
      <c r="U75" s="18"/>
      <c r="W75" s="7">
        <f t="shared" si="8"/>
        <v>0</v>
      </c>
      <c r="X75" s="16"/>
      <c r="Z75" s="37">
        <f t="shared" si="9"/>
        <v>0</v>
      </c>
    </row>
    <row r="76" spans="1:26" ht="12.75">
      <c r="A76" s="13"/>
      <c r="B76" t="s">
        <v>108</v>
      </c>
      <c r="D76" s="1" t="s">
        <v>62</v>
      </c>
      <c r="E76" s="24">
        <f>LARGE((H76,K76,N76,Q76,T76,W76,Z76),1)+LARGE((H76,K76,N76,Q76,T76,W76,Z76),2)+LARGE((H76,K76,N76,Q76,T76,W76,Z76),3)++LARGE((H76,K76,N76,Q76,T76,W76,Z76),4)</f>
        <v>0</v>
      </c>
      <c r="F76" s="18" t="s">
        <v>40</v>
      </c>
      <c r="H76" s="6">
        <f t="shared" si="3"/>
        <v>0</v>
      </c>
      <c r="I76" s="18"/>
      <c r="K76" s="6">
        <f t="shared" si="4"/>
        <v>0</v>
      </c>
      <c r="L76" s="16"/>
      <c r="N76" s="6">
        <f t="shared" si="5"/>
        <v>0</v>
      </c>
      <c r="O76" s="16"/>
      <c r="Q76" s="6">
        <f t="shared" si="6"/>
        <v>0</v>
      </c>
      <c r="R76" s="16"/>
      <c r="T76" s="7">
        <f t="shared" si="7"/>
        <v>0</v>
      </c>
      <c r="U76" s="16"/>
      <c r="W76" s="7">
        <f t="shared" si="8"/>
        <v>0</v>
      </c>
      <c r="X76" s="16"/>
      <c r="Z76" s="37">
        <f t="shared" si="9"/>
        <v>0</v>
      </c>
    </row>
    <row r="77" spans="1:26" ht="12.75">
      <c r="A77" s="13"/>
      <c r="B77" t="s">
        <v>122</v>
      </c>
      <c r="C77" s="1">
        <v>78</v>
      </c>
      <c r="D77" s="1" t="s">
        <v>120</v>
      </c>
      <c r="E77" s="24">
        <f>LARGE((H77,K77,N77,Q77,T77,W77,Z77),1)+LARGE((H77,K77,N77,Q77,T77,W77,Z77),2)+LARGE((H77,K77,N77,Q77,T77,W77,Z77),3)++LARGE((H77,K77,N77,Q77,T77,W77,Z77),4)</f>
        <v>0</v>
      </c>
      <c r="F77" s="18"/>
      <c r="H77" s="6">
        <f t="shared" si="3"/>
        <v>0</v>
      </c>
      <c r="I77" s="18"/>
      <c r="K77" s="6">
        <f t="shared" si="4"/>
        <v>0</v>
      </c>
      <c r="L77" s="16"/>
      <c r="N77" s="6">
        <f t="shared" si="5"/>
        <v>0</v>
      </c>
      <c r="O77" s="18" t="s">
        <v>40</v>
      </c>
      <c r="Q77" s="6">
        <f t="shared" si="6"/>
        <v>0</v>
      </c>
      <c r="R77" s="18"/>
      <c r="T77" s="7">
        <f t="shared" si="7"/>
        <v>0</v>
      </c>
      <c r="U77" s="18"/>
      <c r="W77" s="7">
        <f t="shared" si="8"/>
        <v>0</v>
      </c>
      <c r="X77" s="16"/>
      <c r="Z77" s="37">
        <f t="shared" si="9"/>
        <v>0</v>
      </c>
    </row>
    <row r="78" spans="1:26" ht="12.75" hidden="1">
      <c r="A78" s="13"/>
      <c r="B78" t="s">
        <v>75</v>
      </c>
      <c r="C78" s="1">
        <v>69</v>
      </c>
      <c r="D78" s="1" t="s">
        <v>76</v>
      </c>
      <c r="E78" s="24">
        <f>LARGE((H78,K78,N78,Q78,T78,W78,Z78),1)+LARGE((H78,K78,N78,Q78,T78,W78,Z78),2)+LARGE((H78,K78,N78,Q78,T78,W78,Z78),3)</f>
        <v>0</v>
      </c>
      <c r="F78" s="18"/>
      <c r="H78" s="6">
        <f t="shared" si="3"/>
        <v>0</v>
      </c>
      <c r="I78" s="18"/>
      <c r="K78" s="6">
        <f t="shared" si="4"/>
        <v>0</v>
      </c>
      <c r="L78" s="16"/>
      <c r="N78" s="6">
        <f t="shared" si="5"/>
        <v>0</v>
      </c>
      <c r="O78" s="16"/>
      <c r="Q78" s="6">
        <f t="shared" si="6"/>
        <v>0</v>
      </c>
      <c r="R78" s="16"/>
      <c r="T78" s="7">
        <f t="shared" si="7"/>
        <v>0</v>
      </c>
      <c r="U78" s="16"/>
      <c r="W78" s="7">
        <f t="shared" si="8"/>
        <v>0</v>
      </c>
      <c r="X78" s="16"/>
      <c r="Y78" s="32"/>
      <c r="Z78" s="37">
        <f t="shared" si="9"/>
        <v>0</v>
      </c>
    </row>
    <row r="79" spans="1:26" ht="12.75" hidden="1">
      <c r="A79" s="13"/>
      <c r="B79" t="s">
        <v>38</v>
      </c>
      <c r="C79" s="1">
        <v>71</v>
      </c>
      <c r="D79" s="1" t="s">
        <v>39</v>
      </c>
      <c r="E79" s="24">
        <f>LARGE((H79,K79,N79,Q79,T79,W79,Z79),1)+LARGE((H79,K79,N79,Q79,T79,W79,Z79),2)+LARGE((H79,K79,N79,Q79,T79,W79,Z79),3)</f>
        <v>0</v>
      </c>
      <c r="F79" s="18"/>
      <c r="H79" s="6">
        <f t="shared" si="3"/>
        <v>0</v>
      </c>
      <c r="I79" s="18"/>
      <c r="K79" s="6">
        <f t="shared" si="4"/>
        <v>0</v>
      </c>
      <c r="L79" s="16"/>
      <c r="N79" s="6">
        <f t="shared" si="5"/>
        <v>0</v>
      </c>
      <c r="O79" s="16"/>
      <c r="Q79" s="6">
        <f t="shared" si="6"/>
        <v>0</v>
      </c>
      <c r="R79" s="16"/>
      <c r="T79" s="7">
        <f t="shared" si="7"/>
        <v>0</v>
      </c>
      <c r="U79" s="16"/>
      <c r="W79" s="7">
        <f t="shared" si="8"/>
        <v>0</v>
      </c>
      <c r="X79" s="18"/>
      <c r="Z79" s="37">
        <f t="shared" si="9"/>
        <v>0</v>
      </c>
    </row>
    <row r="80" spans="1:26" ht="12.75" hidden="1">
      <c r="A80" s="13"/>
      <c r="B80" t="s">
        <v>16</v>
      </c>
      <c r="C80" s="1">
        <v>76</v>
      </c>
      <c r="D80" s="1" t="s">
        <v>17</v>
      </c>
      <c r="E80" s="24">
        <f>LARGE((H80,K80,N80,Q80,T80,W80,Z80),1)+LARGE((H80,K80,N80,Q80,T80,W80,Z80),2)+LARGE((H80,K80,N80,Q80,T80,W80,Z80),3)</f>
        <v>0</v>
      </c>
      <c r="F80" s="18"/>
      <c r="H80" s="6">
        <f t="shared" si="3"/>
        <v>0</v>
      </c>
      <c r="I80" s="18"/>
      <c r="K80" s="6">
        <f t="shared" si="4"/>
        <v>0</v>
      </c>
      <c r="L80" s="16"/>
      <c r="N80" s="6">
        <f t="shared" si="5"/>
        <v>0</v>
      </c>
      <c r="O80" s="16"/>
      <c r="Q80" s="6">
        <f t="shared" si="6"/>
        <v>0</v>
      </c>
      <c r="R80" s="18"/>
      <c r="T80" s="7">
        <f t="shared" si="7"/>
        <v>0</v>
      </c>
      <c r="U80" s="16"/>
      <c r="W80" s="7">
        <f t="shared" si="8"/>
        <v>0</v>
      </c>
      <c r="X80" s="16"/>
      <c r="Z80" s="37">
        <f t="shared" si="9"/>
        <v>0</v>
      </c>
    </row>
    <row r="81" spans="1:26" ht="12.75" hidden="1">
      <c r="A81" s="13"/>
      <c r="B81" t="s">
        <v>63</v>
      </c>
      <c r="C81" s="1">
        <v>86</v>
      </c>
      <c r="D81" s="1" t="s">
        <v>64</v>
      </c>
      <c r="E81" s="24">
        <f>LARGE((H81,K81,N81,Q81,T81,W81,Z81),1)+LARGE((H81,K81,N81,Q81,T81,W81,Z81),2)+LARGE((H81,K81,N81,Q81,T81,W81,Z81),3)</f>
        <v>0</v>
      </c>
      <c r="F81" s="18"/>
      <c r="H81" s="6">
        <f t="shared" si="3"/>
        <v>0</v>
      </c>
      <c r="I81" s="18"/>
      <c r="K81" s="6">
        <f t="shared" si="4"/>
        <v>0</v>
      </c>
      <c r="L81" s="16"/>
      <c r="N81" s="6">
        <f t="shared" si="5"/>
        <v>0</v>
      </c>
      <c r="O81" s="16"/>
      <c r="Q81" s="6">
        <f t="shared" si="6"/>
        <v>0</v>
      </c>
      <c r="R81" s="18"/>
      <c r="T81" s="7">
        <f t="shared" si="7"/>
        <v>0</v>
      </c>
      <c r="U81" s="16"/>
      <c r="W81" s="7">
        <f t="shared" si="8"/>
        <v>0</v>
      </c>
      <c r="X81" s="16"/>
      <c r="Z81" s="37">
        <f t="shared" si="9"/>
        <v>0</v>
      </c>
    </row>
    <row r="82" spans="1:26" ht="12.75" hidden="1">
      <c r="A82" s="13"/>
      <c r="B82" t="s">
        <v>36</v>
      </c>
      <c r="C82" s="1">
        <v>82</v>
      </c>
      <c r="D82" s="1" t="s">
        <v>37</v>
      </c>
      <c r="E82" s="24">
        <f>LARGE((H82,K82,N82,Q82,T82,W82,Z82),1)+LARGE((H82,K82,N82,Q82,T82,W82,Z82),2)+LARGE((H82,K82,N82,Q82,T82,W82,Z82),3)</f>
        <v>0</v>
      </c>
      <c r="F82" s="18"/>
      <c r="H82" s="6">
        <f t="shared" si="3"/>
        <v>0</v>
      </c>
      <c r="I82" s="18"/>
      <c r="K82" s="6">
        <f t="shared" si="4"/>
        <v>0</v>
      </c>
      <c r="L82" s="16"/>
      <c r="N82" s="6">
        <f t="shared" si="5"/>
        <v>0</v>
      </c>
      <c r="O82" s="16"/>
      <c r="Q82" s="6">
        <f t="shared" si="6"/>
        <v>0</v>
      </c>
      <c r="R82" s="16"/>
      <c r="T82" s="7">
        <f t="shared" si="7"/>
        <v>0</v>
      </c>
      <c r="U82" s="16"/>
      <c r="W82" s="7">
        <f t="shared" si="8"/>
        <v>0</v>
      </c>
      <c r="X82" s="16"/>
      <c r="Z82" s="37">
        <f t="shared" si="9"/>
        <v>0</v>
      </c>
    </row>
    <row r="83" spans="1:26" ht="12.75" hidden="1">
      <c r="A83" s="13"/>
      <c r="B83" t="s">
        <v>69</v>
      </c>
      <c r="C83" s="1">
        <v>82</v>
      </c>
      <c r="D83" s="1" t="s">
        <v>70</v>
      </c>
      <c r="E83" s="24">
        <f>LARGE((H83,K83,N83,Q83,T83,W83,Z83),1)+LARGE((H83,K83,N83,Q83,T83,W83,Z83),2)+LARGE((H83,K83,N83,Q83,T83,W83,Z83),3)</f>
        <v>0</v>
      </c>
      <c r="F83" s="18"/>
      <c r="H83" s="6">
        <f t="shared" si="3"/>
        <v>0</v>
      </c>
      <c r="I83" s="18"/>
      <c r="K83" s="6">
        <f t="shared" si="4"/>
        <v>0</v>
      </c>
      <c r="L83" s="16"/>
      <c r="N83" s="6">
        <f t="shared" si="5"/>
        <v>0</v>
      </c>
      <c r="O83" s="16"/>
      <c r="Q83" s="6">
        <f t="shared" si="6"/>
        <v>0</v>
      </c>
      <c r="R83" s="18"/>
      <c r="T83" s="7">
        <f t="shared" si="7"/>
        <v>0</v>
      </c>
      <c r="U83" s="18"/>
      <c r="W83" s="7">
        <f t="shared" si="8"/>
        <v>0</v>
      </c>
      <c r="X83" s="16"/>
      <c r="Z83" s="37">
        <f t="shared" si="9"/>
        <v>0</v>
      </c>
    </row>
    <row r="84" spans="1:26" ht="12.75" hidden="1">
      <c r="A84" s="13"/>
      <c r="B84" t="s">
        <v>13</v>
      </c>
      <c r="C84" s="1">
        <v>73</v>
      </c>
      <c r="D84" s="1" t="s">
        <v>14</v>
      </c>
      <c r="E84" s="24">
        <f>LARGE((H84,K84,N84,Q84,T84,W84,Z84),1)+LARGE((H84,K84,N84,Q84,T84,W84,Z84),2)+LARGE((H84,K84,N84,Q84,T84,W84,Z84),3)</f>
        <v>0</v>
      </c>
      <c r="F84" s="18"/>
      <c r="H84" s="6">
        <f t="shared" si="3"/>
        <v>0</v>
      </c>
      <c r="I84" s="18"/>
      <c r="K84" s="6">
        <f t="shared" si="4"/>
        <v>0</v>
      </c>
      <c r="L84" s="16"/>
      <c r="N84" s="6">
        <f t="shared" si="5"/>
        <v>0</v>
      </c>
      <c r="O84" s="16"/>
      <c r="Q84" s="6">
        <f t="shared" si="6"/>
        <v>0</v>
      </c>
      <c r="R84" s="16"/>
      <c r="T84" s="7">
        <f t="shared" si="7"/>
        <v>0</v>
      </c>
      <c r="U84" s="16"/>
      <c r="W84" s="7">
        <f t="shared" si="8"/>
        <v>0</v>
      </c>
      <c r="X84" s="16"/>
      <c r="Z84" s="37">
        <f t="shared" si="9"/>
        <v>0</v>
      </c>
    </row>
    <row r="85" spans="1:26" ht="12.75" hidden="1">
      <c r="A85" s="13"/>
      <c r="B85" t="s">
        <v>18</v>
      </c>
      <c r="C85" s="1">
        <v>81</v>
      </c>
      <c r="D85" s="1" t="s">
        <v>9</v>
      </c>
      <c r="E85" s="24">
        <f>LARGE((H85,K85,N85,Q85,T85,W85,Z85),1)+LARGE((H85,K85,N85,Q85,T85,W85,Z85),2)+LARGE((H85,K85,N85,Q85,T85,W85,Z85),3)</f>
        <v>0</v>
      </c>
      <c r="F85" s="18"/>
      <c r="H85" s="6">
        <f t="shared" si="3"/>
        <v>0</v>
      </c>
      <c r="I85" s="18"/>
      <c r="K85" s="6">
        <f t="shared" si="4"/>
        <v>0</v>
      </c>
      <c r="L85" s="16"/>
      <c r="N85" s="6">
        <f t="shared" si="5"/>
        <v>0</v>
      </c>
      <c r="O85" s="16"/>
      <c r="Q85" s="6">
        <f t="shared" si="6"/>
        <v>0</v>
      </c>
      <c r="R85" s="16"/>
      <c r="T85" s="7">
        <f t="shared" si="7"/>
        <v>0</v>
      </c>
      <c r="U85" s="16"/>
      <c r="W85" s="7">
        <f t="shared" si="8"/>
        <v>0</v>
      </c>
      <c r="X85" s="16"/>
      <c r="Z85" s="37">
        <f t="shared" si="9"/>
        <v>0</v>
      </c>
    </row>
    <row r="86" spans="1:26" ht="12.75" hidden="1">
      <c r="A86" s="13"/>
      <c r="B86" t="s">
        <v>72</v>
      </c>
      <c r="C86" s="1">
        <v>75</v>
      </c>
      <c r="D86" s="1" t="s">
        <v>73</v>
      </c>
      <c r="E86" s="24">
        <f>LARGE((H86,K86,N86,Q86,T86,W86,Z86),1)+LARGE((H86,K86,N86,Q86,T86,W86,Z86),2)+LARGE((H86,K86,N86,Q86,T86,W86,Z86),3)</f>
        <v>0</v>
      </c>
      <c r="F86" s="18"/>
      <c r="H86" s="6">
        <f t="shared" si="3"/>
        <v>0</v>
      </c>
      <c r="I86" s="18"/>
      <c r="K86" s="6">
        <f t="shared" si="4"/>
        <v>0</v>
      </c>
      <c r="L86" s="16"/>
      <c r="N86" s="6">
        <f t="shared" si="5"/>
        <v>0</v>
      </c>
      <c r="O86" s="16"/>
      <c r="Q86" s="6">
        <f t="shared" si="6"/>
        <v>0</v>
      </c>
      <c r="R86" s="18"/>
      <c r="T86" s="7">
        <f t="shared" si="7"/>
        <v>0</v>
      </c>
      <c r="U86" s="18"/>
      <c r="W86" s="7">
        <f t="shared" si="8"/>
        <v>0</v>
      </c>
      <c r="X86" s="16"/>
      <c r="Z86" s="37">
        <f t="shared" si="9"/>
        <v>0</v>
      </c>
    </row>
    <row r="87" spans="1:26" ht="12.75" hidden="1">
      <c r="A87" s="13"/>
      <c r="B87" t="s">
        <v>58</v>
      </c>
      <c r="C87" s="1">
        <v>71</v>
      </c>
      <c r="D87" s="1" t="s">
        <v>59</v>
      </c>
      <c r="E87" s="24">
        <f>LARGE((H87,K87,N87,Q87,T87,W87,Z87),1)+LARGE((H87,K87,N87,Q87,T87,W87,Z87),2)+LARGE((H87,K87,N87,Q87,T87,W87,Z87),3)</f>
        <v>0</v>
      </c>
      <c r="F87" s="18"/>
      <c r="H87" s="6">
        <f t="shared" si="3"/>
        <v>0</v>
      </c>
      <c r="I87" s="18"/>
      <c r="K87" s="6">
        <f t="shared" si="4"/>
        <v>0</v>
      </c>
      <c r="L87" s="16"/>
      <c r="N87" s="6">
        <f t="shared" si="5"/>
        <v>0</v>
      </c>
      <c r="O87" s="16"/>
      <c r="Q87" s="6">
        <f t="shared" si="6"/>
        <v>0</v>
      </c>
      <c r="R87" s="16"/>
      <c r="T87" s="7">
        <f t="shared" si="7"/>
        <v>0</v>
      </c>
      <c r="U87" s="16"/>
      <c r="W87" s="7">
        <f t="shared" si="8"/>
        <v>0</v>
      </c>
      <c r="X87" s="16"/>
      <c r="Z87" s="37">
        <f t="shared" si="9"/>
        <v>0</v>
      </c>
    </row>
    <row r="88" spans="1:26" ht="12.75" hidden="1">
      <c r="A88" s="13"/>
      <c r="B88" t="s">
        <v>65</v>
      </c>
      <c r="C88" s="1">
        <v>84</v>
      </c>
      <c r="D88" s="1" t="s">
        <v>66</v>
      </c>
      <c r="E88" s="24">
        <f>LARGE((H88,K88,N88,Q88,T88,W88,Z88),1)+LARGE((H88,K88,N88,Q88,T88,W88,Z88),2)+LARGE((H88,K88,N88,Q88,T88,W88,Z88),3)</f>
        <v>0</v>
      </c>
      <c r="F88" s="18"/>
      <c r="H88" s="6">
        <f t="shared" si="3"/>
        <v>0</v>
      </c>
      <c r="I88" s="18"/>
      <c r="K88" s="6">
        <f t="shared" si="4"/>
        <v>0</v>
      </c>
      <c r="L88" s="16"/>
      <c r="N88" s="6">
        <f t="shared" si="5"/>
        <v>0</v>
      </c>
      <c r="O88" s="16"/>
      <c r="Q88" s="6">
        <f t="shared" si="6"/>
        <v>0</v>
      </c>
      <c r="R88" s="18"/>
      <c r="T88" s="7">
        <f t="shared" si="7"/>
        <v>0</v>
      </c>
      <c r="U88" s="18"/>
      <c r="W88" s="7">
        <f t="shared" si="8"/>
        <v>0</v>
      </c>
      <c r="X88" s="16"/>
      <c r="Z88" s="37">
        <f t="shared" si="9"/>
        <v>0</v>
      </c>
    </row>
    <row r="89" spans="1:26" ht="12.75" hidden="1">
      <c r="A89" s="13"/>
      <c r="B89" t="s">
        <v>21</v>
      </c>
      <c r="C89" s="1">
        <v>82</v>
      </c>
      <c r="D89" s="1" t="s">
        <v>22</v>
      </c>
      <c r="E89" s="24">
        <f>LARGE((H89,K89,N89,Q89,T89,W89,Z89),1)+LARGE((H89,K89,N89,Q89,T89,W89,Z89),2)+LARGE((H89,K89,N89,Q89,T89,W89,Z89),3)</f>
        <v>0</v>
      </c>
      <c r="F89" s="18"/>
      <c r="H89" s="6">
        <f t="shared" si="3"/>
        <v>0</v>
      </c>
      <c r="I89" s="18"/>
      <c r="K89" s="6">
        <f t="shared" si="4"/>
        <v>0</v>
      </c>
      <c r="L89" s="16"/>
      <c r="N89" s="6">
        <f t="shared" si="5"/>
        <v>0</v>
      </c>
      <c r="O89" s="16"/>
      <c r="Q89" s="6">
        <f t="shared" si="6"/>
        <v>0</v>
      </c>
      <c r="R89" s="16"/>
      <c r="T89" s="7">
        <f t="shared" si="7"/>
        <v>0</v>
      </c>
      <c r="U89" s="16"/>
      <c r="W89" s="7">
        <f t="shared" si="8"/>
        <v>0</v>
      </c>
      <c r="X89" s="16"/>
      <c r="Z89" s="37">
        <f t="shared" si="9"/>
        <v>0</v>
      </c>
    </row>
    <row r="90" spans="1:26" ht="12.75" hidden="1">
      <c r="A90" s="13"/>
      <c r="B90" t="s">
        <v>51</v>
      </c>
      <c r="C90" s="1">
        <v>77</v>
      </c>
      <c r="D90" s="1" t="s">
        <v>62</v>
      </c>
      <c r="E90" s="24">
        <f>LARGE((H90,K90,N90,Q90,T90,W90,Z90),1)+LARGE((H90,K90,N90,Q90,T90,W90,Z90),2)+LARGE((H90,K90,N90,Q90,T90,W90,Z90),3)</f>
        <v>0</v>
      </c>
      <c r="F90" s="18"/>
      <c r="H90" s="6">
        <f t="shared" si="3"/>
        <v>0</v>
      </c>
      <c r="I90" s="18"/>
      <c r="K90" s="6">
        <f t="shared" si="4"/>
        <v>0</v>
      </c>
      <c r="L90" s="16"/>
      <c r="N90" s="6">
        <f t="shared" si="5"/>
        <v>0</v>
      </c>
      <c r="O90" s="16"/>
      <c r="Q90" s="6">
        <f t="shared" si="6"/>
        <v>0</v>
      </c>
      <c r="R90" s="16"/>
      <c r="T90" s="7">
        <f t="shared" si="7"/>
        <v>0</v>
      </c>
      <c r="U90" s="16"/>
      <c r="W90" s="7">
        <f t="shared" si="8"/>
        <v>0</v>
      </c>
      <c r="X90" s="16"/>
      <c r="Z90" s="37">
        <f t="shared" si="9"/>
        <v>0</v>
      </c>
    </row>
    <row r="91" spans="1:26" ht="12.75" hidden="1">
      <c r="A91" s="13"/>
      <c r="B91" t="s">
        <v>54</v>
      </c>
      <c r="C91" s="1">
        <v>87</v>
      </c>
      <c r="D91" s="1" t="s">
        <v>55</v>
      </c>
      <c r="E91" s="24">
        <f>LARGE((H91,K91,N91,Q91,T91,W91,Z91),1)+LARGE((H91,K91,N91,Q91,T91,W91,Z91),2)+LARGE((H91,K91,N91,Q91,T91,W91,Z91),3)</f>
        <v>0</v>
      </c>
      <c r="F91" s="18"/>
      <c r="H91" s="6">
        <f t="shared" si="3"/>
        <v>0</v>
      </c>
      <c r="I91" s="18"/>
      <c r="K91" s="6">
        <f t="shared" si="4"/>
        <v>0</v>
      </c>
      <c r="L91" s="16"/>
      <c r="N91" s="6">
        <f t="shared" si="5"/>
        <v>0</v>
      </c>
      <c r="O91" s="16"/>
      <c r="Q91" s="6">
        <f t="shared" si="6"/>
        <v>0</v>
      </c>
      <c r="R91" s="18"/>
      <c r="T91" s="7">
        <f t="shared" si="7"/>
        <v>0</v>
      </c>
      <c r="U91" s="16"/>
      <c r="W91" s="7">
        <f t="shared" si="8"/>
        <v>0</v>
      </c>
      <c r="X91" s="16"/>
      <c r="Z91" s="37">
        <f t="shared" si="9"/>
        <v>0</v>
      </c>
    </row>
    <row r="92" spans="1:26" ht="12.75" hidden="1">
      <c r="A92" s="13"/>
      <c r="B92" t="s">
        <v>57</v>
      </c>
      <c r="C92" s="1">
        <v>80</v>
      </c>
      <c r="D92" s="1" t="s">
        <v>14</v>
      </c>
      <c r="E92" s="24">
        <f>LARGE((H92,K92,N92,Q92,T92,W92,Z92),1)+LARGE((H92,K92,N92,Q92,T92,W92,Z92),2)+LARGE((H92,K92,N92,Q92,T92,W92,Z92),3)</f>
        <v>0</v>
      </c>
      <c r="F92" s="18"/>
      <c r="H92" s="6">
        <f t="shared" si="3"/>
        <v>0</v>
      </c>
      <c r="I92" s="18"/>
      <c r="K92" s="6">
        <f t="shared" si="4"/>
        <v>0</v>
      </c>
      <c r="L92" s="16"/>
      <c r="N92" s="6">
        <f t="shared" si="5"/>
        <v>0</v>
      </c>
      <c r="O92" s="16"/>
      <c r="Q92" s="6">
        <f t="shared" si="6"/>
        <v>0</v>
      </c>
      <c r="R92" s="18"/>
      <c r="T92" s="7">
        <f t="shared" si="7"/>
        <v>0</v>
      </c>
      <c r="U92" s="16"/>
      <c r="W92" s="7">
        <f t="shared" si="8"/>
        <v>0</v>
      </c>
      <c r="X92" s="16"/>
      <c r="Z92" s="37">
        <f t="shared" si="9"/>
        <v>0</v>
      </c>
    </row>
    <row r="93" spans="1:26" ht="12.75" hidden="1">
      <c r="A93" s="13"/>
      <c r="B93" t="s">
        <v>67</v>
      </c>
      <c r="C93" s="1">
        <v>67</v>
      </c>
      <c r="D93" s="1" t="s">
        <v>68</v>
      </c>
      <c r="E93" s="24">
        <f>LARGE((H93,K93,N93,Q93,T93,W93,Z93),1)+LARGE((H93,K93,N93,Q93,T93,W93,Z93),2)+LARGE((H93,K93,N93,Q93,T93,W93,Z93),3)</f>
        <v>0</v>
      </c>
      <c r="F93" s="18"/>
      <c r="H93" s="6">
        <f t="shared" si="3"/>
        <v>0</v>
      </c>
      <c r="I93" s="18"/>
      <c r="K93" s="6">
        <f t="shared" si="4"/>
        <v>0</v>
      </c>
      <c r="L93" s="16"/>
      <c r="N93" s="6">
        <f t="shared" si="5"/>
        <v>0</v>
      </c>
      <c r="O93" s="16"/>
      <c r="Q93" s="6">
        <f t="shared" si="6"/>
        <v>0</v>
      </c>
      <c r="R93" s="18"/>
      <c r="T93" s="7">
        <f t="shared" si="7"/>
        <v>0</v>
      </c>
      <c r="U93" s="18"/>
      <c r="W93" s="7">
        <f t="shared" si="8"/>
        <v>0</v>
      </c>
      <c r="X93" s="16"/>
      <c r="Z93" s="37">
        <f t="shared" si="9"/>
        <v>0</v>
      </c>
    </row>
    <row r="95" ht="18">
      <c r="A95" s="14" t="s">
        <v>117</v>
      </c>
    </row>
    <row r="96" spans="3:26" s="10" customFormat="1" ht="12.75">
      <c r="C96" s="11"/>
      <c r="D96" s="11"/>
      <c r="E96" s="26" t="s">
        <v>41</v>
      </c>
      <c r="F96" s="15"/>
      <c r="G96" s="11" t="s">
        <v>111</v>
      </c>
      <c r="H96" s="12"/>
      <c r="I96" s="15"/>
      <c r="J96" s="30" t="s">
        <v>113</v>
      </c>
      <c r="K96" s="12"/>
      <c r="L96" s="15"/>
      <c r="M96" s="30" t="s">
        <v>116</v>
      </c>
      <c r="N96" s="12"/>
      <c r="O96" s="15"/>
      <c r="P96" s="42"/>
      <c r="Q96" s="43"/>
      <c r="R96" s="44"/>
      <c r="S96" s="42"/>
      <c r="T96" s="43"/>
      <c r="U96" s="44"/>
      <c r="V96" s="45"/>
      <c r="W96" s="43"/>
      <c r="X96" s="44"/>
      <c r="Y96" s="42"/>
      <c r="Z96" s="43"/>
    </row>
    <row r="97" spans="5:26" ht="12.75">
      <c r="E97" s="26" t="s">
        <v>46</v>
      </c>
      <c r="F97" s="16"/>
      <c r="G97" s="8" t="s">
        <v>112</v>
      </c>
      <c r="I97" s="16"/>
      <c r="J97" s="8" t="s">
        <v>114</v>
      </c>
      <c r="L97" s="16"/>
      <c r="M97" s="8" t="s">
        <v>115</v>
      </c>
      <c r="O97" s="16"/>
      <c r="P97" s="46"/>
      <c r="Q97" s="41"/>
      <c r="R97" s="40"/>
      <c r="S97" s="47"/>
      <c r="T97" s="41"/>
      <c r="U97" s="40"/>
      <c r="V97" s="47"/>
      <c r="W97" s="41"/>
      <c r="X97" s="40"/>
      <c r="Y97" s="47"/>
      <c r="Z97" s="41"/>
    </row>
    <row r="98" spans="1:26" ht="13.5" thickBot="1">
      <c r="A98" s="19"/>
      <c r="B98" s="19" t="s">
        <v>0</v>
      </c>
      <c r="C98" s="20" t="s">
        <v>1</v>
      </c>
      <c r="D98" s="20" t="s">
        <v>2</v>
      </c>
      <c r="E98" s="27" t="s">
        <v>126</v>
      </c>
      <c r="F98" s="21" t="s">
        <v>23</v>
      </c>
      <c r="G98" s="20" t="s">
        <v>45</v>
      </c>
      <c r="H98" s="22" t="s">
        <v>24</v>
      </c>
      <c r="I98" s="21" t="s">
        <v>23</v>
      </c>
      <c r="J98" s="20" t="s">
        <v>45</v>
      </c>
      <c r="K98" s="22" t="s">
        <v>24</v>
      </c>
      <c r="L98" s="21" t="s">
        <v>23</v>
      </c>
      <c r="M98" s="20" t="s">
        <v>45</v>
      </c>
      <c r="N98" s="22" t="s">
        <v>24</v>
      </c>
      <c r="O98" s="48"/>
      <c r="P98" s="49"/>
      <c r="Q98" s="50"/>
      <c r="R98" s="51"/>
      <c r="S98" s="52"/>
      <c r="T98" s="50"/>
      <c r="U98" s="51"/>
      <c r="V98" s="52"/>
      <c r="W98" s="50"/>
      <c r="X98" s="51"/>
      <c r="Y98" s="52"/>
      <c r="Z98" s="50"/>
    </row>
    <row r="99" spans="1:26" ht="12.75">
      <c r="A99" s="13">
        <v>1</v>
      </c>
      <c r="B99" t="s">
        <v>56</v>
      </c>
      <c r="C99" s="1">
        <v>73</v>
      </c>
      <c r="D99" s="1" t="s">
        <v>12</v>
      </c>
      <c r="E99" s="24">
        <f>LARGE((H99,K99,N99),1)+LARGE((H99,K99,N99),2)</f>
        <v>199.79927739863507</v>
      </c>
      <c r="F99" s="18" t="s">
        <v>40</v>
      </c>
      <c r="H99" s="6">
        <f>IF(G99&gt;0,MAX(200-100*F99/MIN(F$99:F$137),0),0)</f>
        <v>0</v>
      </c>
      <c r="I99" s="18">
        <v>1.7333333333333334</v>
      </c>
      <c r="J99">
        <v>2</v>
      </c>
      <c r="K99" s="6">
        <f>IF(J99&gt;0,MAX(200-100*I99/MIN(I$99:I$137),0),0)</f>
        <v>99.79927739863508</v>
      </c>
      <c r="L99" s="16">
        <v>1.423611111111111</v>
      </c>
      <c r="M99" s="29">
        <v>1</v>
      </c>
      <c r="N99" s="6">
        <f>IF(M99&gt;0,MAX(200-100*L99/MIN(L$99:L$137),0),0)</f>
        <v>100</v>
      </c>
      <c r="O99" s="16"/>
      <c r="P99" s="53"/>
      <c r="Q99" s="41"/>
      <c r="R99" s="40"/>
      <c r="S99" s="53"/>
      <c r="T99" s="55"/>
      <c r="U99" s="40"/>
      <c r="V99" s="53"/>
      <c r="W99" s="55"/>
      <c r="X99" s="40"/>
      <c r="Y99" s="53"/>
      <c r="Z99" s="55"/>
    </row>
    <row r="100" spans="1:26" ht="12.75">
      <c r="A100" s="13">
        <v>2</v>
      </c>
      <c r="B100" t="s">
        <v>10</v>
      </c>
      <c r="C100" s="1">
        <v>78</v>
      </c>
      <c r="D100" s="1" t="s">
        <v>5</v>
      </c>
      <c r="E100" s="24">
        <f>LARGE((H100,K100,N100),1)+LARGE((H100,K100,N100),2)</f>
        <v>190.75520833333331</v>
      </c>
      <c r="F100" s="18">
        <v>1.7479166666666668</v>
      </c>
      <c r="G100">
        <v>2</v>
      </c>
      <c r="H100" s="6">
        <f>IF(G100&gt;0,MAX(200-100*F100/MIN(F$99:F$137),0),0)</f>
        <v>90.75520833333333</v>
      </c>
      <c r="I100" s="18">
        <v>1.729861111111111</v>
      </c>
      <c r="J100">
        <v>1</v>
      </c>
      <c r="K100" s="6">
        <f>IF(J100&gt;0,MAX(200-100*I100/MIN(I$99:I$137),0),0)</f>
        <v>100</v>
      </c>
      <c r="L100" s="16">
        <v>1.6618055555555555</v>
      </c>
      <c r="M100" s="29">
        <v>2</v>
      </c>
      <c r="N100" s="6">
        <f>IF(M100&gt;0,MAX(200-100*L100/MIN(L$99:L$137),0),0)</f>
        <v>83.26829268292683</v>
      </c>
      <c r="O100" s="16"/>
      <c r="P100" s="53"/>
      <c r="Q100" s="41"/>
      <c r="R100" s="40"/>
      <c r="S100" s="53"/>
      <c r="T100" s="55"/>
      <c r="U100" s="40"/>
      <c r="V100" s="53"/>
      <c r="W100" s="55"/>
      <c r="X100" s="40"/>
      <c r="Y100" s="53"/>
      <c r="Z100" s="55"/>
    </row>
    <row r="101" spans="1:26" s="2" customFormat="1" ht="12.75">
      <c r="A101" s="13">
        <v>3</v>
      </c>
      <c r="B101" s="3" t="s">
        <v>3</v>
      </c>
      <c r="C101" s="5">
        <v>67</v>
      </c>
      <c r="D101" s="5" t="s">
        <v>96</v>
      </c>
      <c r="E101" s="24">
        <f>LARGE((H101,K101,N101),1)+LARGE((H101,K101,N101),2)</f>
        <v>187.83621035728623</v>
      </c>
      <c r="F101" s="39">
        <v>1.6</v>
      </c>
      <c r="G101" s="2">
        <v>1</v>
      </c>
      <c r="H101" s="6">
        <f>IF(G101&gt;0,MAX(200-100*F101/MIN(F$99:F$137),0),0)</f>
        <v>100</v>
      </c>
      <c r="I101" s="39">
        <v>1.940277777777778</v>
      </c>
      <c r="J101" s="2">
        <v>5</v>
      </c>
      <c r="K101" s="6">
        <f>IF(J101&gt;0,MAX(200-100*I101/MIN(I$99:I$137),0),0)</f>
        <v>87.83621035728622</v>
      </c>
      <c r="L101" s="17"/>
      <c r="M101" s="32"/>
      <c r="N101" s="6">
        <f>IF(M101&gt;0,MAX(200-100*L101/MIN(L$99:L$137),0),0)</f>
        <v>0</v>
      </c>
      <c r="O101" s="18"/>
      <c r="P101" s="56"/>
      <c r="Q101" s="55"/>
      <c r="R101" s="57"/>
      <c r="S101" s="56"/>
      <c r="T101" s="55"/>
      <c r="U101" s="54"/>
      <c r="V101" s="56"/>
      <c r="W101" s="55"/>
      <c r="X101" s="57"/>
      <c r="Y101" s="56"/>
      <c r="Z101" s="55"/>
    </row>
    <row r="102" spans="1:26" ht="12.75">
      <c r="A102" s="13">
        <v>4</v>
      </c>
      <c r="B102" t="s">
        <v>11</v>
      </c>
      <c r="C102" s="1">
        <v>55</v>
      </c>
      <c r="D102" s="1" t="s">
        <v>12</v>
      </c>
      <c r="E102" s="24">
        <f>LARGE((H102,K102,N102),1)+LARGE((H102,K102,N102),2)</f>
        <v>99.3175431553593</v>
      </c>
      <c r="F102" s="18"/>
      <c r="H102" s="6">
        <f>IF(G102&gt;0,MAX(200-100*F102/MIN(F$99:F$137),0),0)</f>
        <v>0</v>
      </c>
      <c r="I102" s="18">
        <v>1.7416666666666665</v>
      </c>
      <c r="J102">
        <v>3</v>
      </c>
      <c r="K102" s="6">
        <f>IF(J102&gt;0,MAX(200-100*I102/MIN(I$99:I$137),0),0)</f>
        <v>99.3175431553593</v>
      </c>
      <c r="L102" s="16"/>
      <c r="N102" s="6">
        <f>IF(M102&gt;0,MAX(200-100*L102/MIN(L$99:L$137),0),0)</f>
        <v>0</v>
      </c>
      <c r="O102" s="16"/>
      <c r="P102" s="53"/>
      <c r="Q102" s="41"/>
      <c r="R102" s="54"/>
      <c r="S102" s="53"/>
      <c r="T102" s="55"/>
      <c r="U102" s="40"/>
      <c r="V102" s="53"/>
      <c r="W102" s="55"/>
      <c r="X102" s="40"/>
      <c r="Y102" s="56"/>
      <c r="Z102" s="55"/>
    </row>
    <row r="103" spans="1:26" ht="12.75">
      <c r="A103" s="13">
        <v>5</v>
      </c>
      <c r="B103" t="s">
        <v>48</v>
      </c>
      <c r="C103" s="1">
        <v>66</v>
      </c>
      <c r="D103" s="1" t="s">
        <v>49</v>
      </c>
      <c r="E103" s="24">
        <f>LARGE((H103,K103,N103),1)+LARGE((H103,K103,N103),2)</f>
        <v>89.5222802087515</v>
      </c>
      <c r="F103" s="18"/>
      <c r="H103" s="6">
        <f>IF(G103&gt;0,MAX(200-100*F103/MIN(F$99:F$137),0),0)</f>
        <v>0</v>
      </c>
      <c r="I103" s="18">
        <v>1.9111111111111112</v>
      </c>
      <c r="J103">
        <v>4</v>
      </c>
      <c r="K103" s="6">
        <f>IF(J103&gt;0,MAX(200-100*I103/MIN(I$99:I$137),0),0)</f>
        <v>89.5222802087515</v>
      </c>
      <c r="L103" s="16"/>
      <c r="N103" s="6">
        <f>IF(M103&gt;0,MAX(200-100*L103/MIN(L$99:L$137),0),0)</f>
        <v>0</v>
      </c>
      <c r="O103" s="16"/>
      <c r="P103" s="53"/>
      <c r="Q103" s="41"/>
      <c r="R103" s="40"/>
      <c r="S103" s="53"/>
      <c r="T103" s="55"/>
      <c r="U103" s="40"/>
      <c r="V103" s="53"/>
      <c r="W103" s="55"/>
      <c r="X103" s="40"/>
      <c r="Y103" s="56"/>
      <c r="Z103" s="55"/>
    </row>
    <row r="104" spans="1:26" ht="12.75">
      <c r="A104" s="13">
        <v>6</v>
      </c>
      <c r="B104" t="s">
        <v>100</v>
      </c>
      <c r="C104" s="1">
        <v>88</v>
      </c>
      <c r="D104" s="1" t="s">
        <v>76</v>
      </c>
      <c r="E104" s="24">
        <f>LARGE((H104,K104,N104),1)+LARGE((H104,K104,N104),2)</f>
        <v>80.65034122842233</v>
      </c>
      <c r="F104" s="18"/>
      <c r="H104" s="6">
        <f>IF(G104&gt;0,MAX(200-100*F104/MIN(F$99:F$137),0),0)</f>
        <v>0</v>
      </c>
      <c r="I104" s="18">
        <v>2.064583333333333</v>
      </c>
      <c r="J104">
        <v>6</v>
      </c>
      <c r="K104" s="6">
        <f>IF(J104&gt;0,MAX(200-100*I104/MIN(I$99:I$137),0),0)</f>
        <v>80.65034122842233</v>
      </c>
      <c r="L104" s="16"/>
      <c r="N104" s="6">
        <f>IF(M104&gt;0,MAX(200-100*L104/MIN(L$99:L$137),0),0)</f>
        <v>0</v>
      </c>
      <c r="O104" s="16"/>
      <c r="P104" s="53"/>
      <c r="Q104" s="41"/>
      <c r="R104" s="54"/>
      <c r="S104" s="53"/>
      <c r="T104" s="55"/>
      <c r="U104" s="54"/>
      <c r="V104" s="53"/>
      <c r="W104" s="55"/>
      <c r="X104" s="40"/>
      <c r="Y104" s="53"/>
      <c r="Z104" s="55"/>
    </row>
    <row r="105" spans="1:26" ht="12.75">
      <c r="A105" s="13">
        <v>7</v>
      </c>
      <c r="B105" t="s">
        <v>103</v>
      </c>
      <c r="C105" s="1">
        <v>75</v>
      </c>
      <c r="D105" s="1" t="s">
        <v>104</v>
      </c>
      <c r="E105" s="24">
        <f>LARGE((H105,K105,N105),1)+LARGE((H105,K105,N105),2)</f>
        <v>76.4753111200321</v>
      </c>
      <c r="F105" s="18"/>
      <c r="H105" s="6">
        <f>IF(G105&gt;0,MAX(200-100*F105/MIN(F$99:F$137),0),0)</f>
        <v>0</v>
      </c>
      <c r="I105" s="18">
        <v>2.1368055555555556</v>
      </c>
      <c r="J105">
        <v>7</v>
      </c>
      <c r="K105" s="6">
        <f>IF(J105&gt;0,MAX(200-100*I105/MIN(I$99:I$137),0),0)</f>
        <v>76.4753111200321</v>
      </c>
      <c r="L105" s="16"/>
      <c r="N105" s="6">
        <f>IF(M105&gt;0,MAX(200-100*L105/MIN(L$99:L$137),0),0)</f>
        <v>0</v>
      </c>
      <c r="O105" s="16"/>
      <c r="P105" s="53"/>
      <c r="Q105" s="41"/>
      <c r="R105" s="54"/>
      <c r="S105" s="53"/>
      <c r="T105" s="55"/>
      <c r="U105" s="54"/>
      <c r="V105" s="53"/>
      <c r="W105" s="55"/>
      <c r="X105" s="40"/>
      <c r="Y105" s="53"/>
      <c r="Z105" s="55"/>
    </row>
    <row r="106" spans="1:26" ht="12.75">
      <c r="A106" s="13">
        <v>8</v>
      </c>
      <c r="B106" t="s">
        <v>105</v>
      </c>
      <c r="C106" s="1">
        <v>75</v>
      </c>
      <c r="D106" s="1" t="s">
        <v>104</v>
      </c>
      <c r="E106" s="24">
        <f>LARGE((H106,K106,N106),1)+LARGE((H106,K106,N106),2)</f>
        <v>59.41389000401443</v>
      </c>
      <c r="F106" s="18"/>
      <c r="H106" s="6">
        <f>IF(G106&gt;0,MAX(200-100*F106/MIN(F$99:F$137),0),0)</f>
        <v>0</v>
      </c>
      <c r="I106" s="18">
        <v>2.4319444444444445</v>
      </c>
      <c r="J106">
        <v>8</v>
      </c>
      <c r="K106" s="6">
        <f>IF(J106&gt;0,MAX(200-100*I106/MIN(I$99:I$137),0),0)</f>
        <v>59.41389000401443</v>
      </c>
      <c r="L106" s="16"/>
      <c r="N106" s="6">
        <f>IF(M106&gt;0,MAX(200-100*L106/MIN(L$99:L$137),0),0)</f>
        <v>0</v>
      </c>
      <c r="O106" s="16"/>
      <c r="P106" s="53"/>
      <c r="Q106" s="41"/>
      <c r="R106" s="54"/>
      <c r="S106" s="53"/>
      <c r="T106" s="55"/>
      <c r="U106" s="54"/>
      <c r="V106" s="53"/>
      <c r="W106" s="55"/>
      <c r="X106" s="40"/>
      <c r="Y106" s="53"/>
      <c r="Z106" s="55"/>
    </row>
    <row r="107" spans="1:26" ht="12.75">
      <c r="A107" s="13">
        <v>9</v>
      </c>
      <c r="B107" t="s">
        <v>19</v>
      </c>
      <c r="C107" s="1">
        <v>80</v>
      </c>
      <c r="D107" s="1" t="s">
        <v>14</v>
      </c>
      <c r="E107" s="24">
        <f>LARGE((H107,K107,N107),1)+LARGE((H107,K107,N107),2)</f>
        <v>36.451224407868324</v>
      </c>
      <c r="F107" s="18"/>
      <c r="H107" s="6">
        <f>IF(G107&gt;0,MAX(200-100*F107/MIN(F$99:F$137),0),0)</f>
        <v>0</v>
      </c>
      <c r="I107" s="18">
        <v>2.829166666666667</v>
      </c>
      <c r="J107">
        <v>9</v>
      </c>
      <c r="K107" s="6">
        <f>IF(J107&gt;0,MAX(200-100*I107/MIN(I$99:I$137),0),0)</f>
        <v>36.451224407868324</v>
      </c>
      <c r="L107" s="16"/>
      <c r="N107" s="6">
        <f>IF(M107&gt;0,MAX(200-100*L107/MIN(L$99:L$137),0),0)</f>
        <v>0</v>
      </c>
      <c r="O107" s="16"/>
      <c r="P107" s="53"/>
      <c r="Q107" s="41"/>
      <c r="R107" s="40"/>
      <c r="S107" s="53"/>
      <c r="T107" s="55"/>
      <c r="U107" s="40"/>
      <c r="V107" s="53"/>
      <c r="W107" s="55"/>
      <c r="X107" s="40"/>
      <c r="Y107" s="53"/>
      <c r="Z107" s="55"/>
    </row>
    <row r="108" spans="1:26" ht="12.75" hidden="1">
      <c r="A108" s="13"/>
      <c r="B108" t="s">
        <v>15</v>
      </c>
      <c r="C108" s="1">
        <v>69</v>
      </c>
      <c r="D108" s="1" t="s">
        <v>9</v>
      </c>
      <c r="E108" s="24">
        <f>LARGE((H108,K108,N108),1)+LARGE((H108,K108,N108),2)</f>
        <v>0</v>
      </c>
      <c r="F108" s="18"/>
      <c r="H108" s="6">
        <f aca="true" t="shared" si="10" ref="H99:H137">IF(G108&gt;0,MAX(200-100*F108/MIN(F$99:F$137),0),0)</f>
        <v>0</v>
      </c>
      <c r="I108" s="18"/>
      <c r="K108" s="6">
        <f aca="true" t="shared" si="11" ref="K99:K137">IF(J108&gt;0,MAX(200-100*I108/MIN(I$99:I$137),0),0)</f>
        <v>0</v>
      </c>
      <c r="L108" s="16"/>
      <c r="N108" s="6">
        <f aca="true" t="shared" si="12" ref="N99:N137">IF(M108&gt;0,MAX(200-100*L108/MIN(L$99:L$137),0),0)</f>
        <v>0</v>
      </c>
      <c r="O108" s="16"/>
      <c r="P108" s="53"/>
      <c r="Q108" s="41"/>
      <c r="R108" s="40"/>
      <c r="S108" s="53"/>
      <c r="T108" s="55"/>
      <c r="U108" s="40"/>
      <c r="V108" s="53"/>
      <c r="W108" s="55"/>
      <c r="X108" s="40"/>
      <c r="Y108" s="53"/>
      <c r="Z108" s="55"/>
    </row>
    <row r="109" spans="1:26" ht="12.75" hidden="1">
      <c r="A109" s="13"/>
      <c r="B109" t="s">
        <v>6</v>
      </c>
      <c r="C109" s="1">
        <v>73</v>
      </c>
      <c r="D109" s="1" t="s">
        <v>7</v>
      </c>
      <c r="E109" s="24">
        <f>LARGE((H109,K109,N109),1)+LARGE((H109,K109,N109),2)</f>
        <v>0</v>
      </c>
      <c r="F109" s="18"/>
      <c r="H109" s="6">
        <f t="shared" si="10"/>
        <v>0</v>
      </c>
      <c r="I109" s="18"/>
      <c r="K109" s="6">
        <f t="shared" si="11"/>
        <v>0</v>
      </c>
      <c r="L109" s="16"/>
      <c r="N109" s="6">
        <f t="shared" si="12"/>
        <v>0</v>
      </c>
      <c r="O109" s="18"/>
      <c r="P109" s="53"/>
      <c r="Q109" s="41"/>
      <c r="R109" s="40"/>
      <c r="S109" s="53"/>
      <c r="T109" s="55"/>
      <c r="U109" s="40"/>
      <c r="V109" s="53"/>
      <c r="W109" s="55"/>
      <c r="X109" s="40"/>
      <c r="Y109" s="53"/>
      <c r="Z109" s="55"/>
    </row>
    <row r="110" spans="1:26" ht="12.75" hidden="1">
      <c r="A110" s="13"/>
      <c r="B110" t="s">
        <v>101</v>
      </c>
      <c r="C110" s="1">
        <v>79</v>
      </c>
      <c r="D110" s="1" t="s">
        <v>102</v>
      </c>
      <c r="E110" s="24">
        <f>LARGE((H110,K110,N110),1)+LARGE((H110,K110,N110),2)</f>
        <v>0</v>
      </c>
      <c r="F110" s="18"/>
      <c r="H110" s="6">
        <f t="shared" si="10"/>
        <v>0</v>
      </c>
      <c r="I110" s="18"/>
      <c r="K110" s="6">
        <f t="shared" si="11"/>
        <v>0</v>
      </c>
      <c r="L110" s="16"/>
      <c r="N110" s="6">
        <f t="shared" si="12"/>
        <v>0</v>
      </c>
      <c r="O110" s="16"/>
      <c r="P110" s="53"/>
      <c r="Q110" s="41"/>
      <c r="R110" s="54"/>
      <c r="S110" s="53"/>
      <c r="T110" s="55"/>
      <c r="U110" s="54"/>
      <c r="V110" s="53"/>
      <c r="W110" s="55"/>
      <c r="X110" s="40"/>
      <c r="Y110" s="53"/>
      <c r="Z110" s="55"/>
    </row>
    <row r="111" spans="1:26" ht="12.75" hidden="1">
      <c r="A111" s="13"/>
      <c r="B111" t="s">
        <v>71</v>
      </c>
      <c r="C111" s="1">
        <v>66</v>
      </c>
      <c r="D111" s="1" t="s">
        <v>70</v>
      </c>
      <c r="E111" s="24">
        <f>LARGE((H111,K111,N111),1)+LARGE((H111,K111,N111),2)</f>
        <v>0</v>
      </c>
      <c r="F111" s="18"/>
      <c r="H111" s="6">
        <f t="shared" si="10"/>
        <v>0</v>
      </c>
      <c r="I111" s="18"/>
      <c r="K111" s="6">
        <f t="shared" si="11"/>
        <v>0</v>
      </c>
      <c r="L111" s="16"/>
      <c r="N111" s="6">
        <f t="shared" si="12"/>
        <v>0</v>
      </c>
      <c r="O111" s="16"/>
      <c r="P111" s="53"/>
      <c r="Q111" s="41"/>
      <c r="R111" s="54"/>
      <c r="S111" s="53"/>
      <c r="T111" s="55"/>
      <c r="U111" s="54"/>
      <c r="V111" s="53"/>
      <c r="W111" s="55"/>
      <c r="X111" s="40"/>
      <c r="Y111" s="53"/>
      <c r="Z111" s="55"/>
    </row>
    <row r="112" spans="1:26" ht="12.75" hidden="1">
      <c r="A112" s="13"/>
      <c r="B112" t="s">
        <v>4</v>
      </c>
      <c r="C112" s="1">
        <v>76</v>
      </c>
      <c r="D112" s="1" t="s">
        <v>5</v>
      </c>
      <c r="E112" s="24">
        <f>LARGE((H112,K112,N112),1)+LARGE((H112,K112,N112),2)</f>
        <v>0</v>
      </c>
      <c r="F112" s="18"/>
      <c r="H112" s="6">
        <f t="shared" si="10"/>
        <v>0</v>
      </c>
      <c r="I112" s="18"/>
      <c r="K112" s="6">
        <f t="shared" si="11"/>
        <v>0</v>
      </c>
      <c r="L112" s="16"/>
      <c r="N112" s="6">
        <f t="shared" si="12"/>
        <v>0</v>
      </c>
      <c r="O112" s="16"/>
      <c r="P112" s="53"/>
      <c r="Q112" s="41"/>
      <c r="R112" s="54"/>
      <c r="S112" s="53"/>
      <c r="T112" s="55"/>
      <c r="U112" s="40"/>
      <c r="V112" s="53"/>
      <c r="W112" s="55"/>
      <c r="X112" s="40"/>
      <c r="Y112" s="53"/>
      <c r="Z112" s="55"/>
    </row>
    <row r="113" spans="1:26" ht="12.75" hidden="1">
      <c r="A113" s="13"/>
      <c r="B113" t="s">
        <v>8</v>
      </c>
      <c r="C113" s="1">
        <v>63</v>
      </c>
      <c r="D113" s="1" t="s">
        <v>9</v>
      </c>
      <c r="E113" s="24">
        <f>LARGE((H113,K113,N113),1)+LARGE((H113,K113,N113),2)</f>
        <v>0</v>
      </c>
      <c r="F113" s="18"/>
      <c r="H113" s="6">
        <f t="shared" si="10"/>
        <v>0</v>
      </c>
      <c r="I113" s="18"/>
      <c r="K113" s="6">
        <f t="shared" si="11"/>
        <v>0</v>
      </c>
      <c r="L113" s="16"/>
      <c r="N113" s="6">
        <f t="shared" si="12"/>
        <v>0</v>
      </c>
      <c r="O113" s="16"/>
      <c r="P113" s="53"/>
      <c r="Q113" s="41"/>
      <c r="R113" s="40"/>
      <c r="S113" s="53"/>
      <c r="T113" s="55"/>
      <c r="U113" s="40"/>
      <c r="V113" s="53"/>
      <c r="W113" s="55"/>
      <c r="X113" s="40"/>
      <c r="Y113" s="53"/>
      <c r="Z113" s="55"/>
    </row>
    <row r="114" spans="1:26" ht="12.75" hidden="1">
      <c r="A114" s="13"/>
      <c r="B114" t="s">
        <v>98</v>
      </c>
      <c r="C114" s="1">
        <v>90</v>
      </c>
      <c r="D114" s="1" t="s">
        <v>99</v>
      </c>
      <c r="E114" s="24">
        <f>LARGE((H114,K114,N114),1)+LARGE((H114,K114,N114),2)</f>
        <v>0</v>
      </c>
      <c r="F114" s="18"/>
      <c r="H114" s="6">
        <f t="shared" si="10"/>
        <v>0</v>
      </c>
      <c r="I114" s="18"/>
      <c r="K114" s="6">
        <f t="shared" si="11"/>
        <v>0</v>
      </c>
      <c r="L114" s="16"/>
      <c r="N114" s="6">
        <f t="shared" si="12"/>
        <v>0</v>
      </c>
      <c r="O114" s="16"/>
      <c r="P114" s="53"/>
      <c r="Q114" s="41"/>
      <c r="R114" s="54"/>
      <c r="S114" s="53"/>
      <c r="T114" s="55"/>
      <c r="U114" s="54"/>
      <c r="V114" s="53"/>
      <c r="W114" s="55"/>
      <c r="X114" s="40"/>
      <c r="Y114" s="53"/>
      <c r="Z114" s="55"/>
    </row>
    <row r="115" spans="1:26" ht="12.75" hidden="1">
      <c r="A115" s="13"/>
      <c r="B115" t="s">
        <v>53</v>
      </c>
      <c r="C115" s="1">
        <v>58</v>
      </c>
      <c r="D115" s="1" t="s">
        <v>37</v>
      </c>
      <c r="E115" s="24">
        <f>LARGE((H115,K115,N115),1)+LARGE((H115,K115,N115),2)</f>
        <v>0</v>
      </c>
      <c r="F115" s="18"/>
      <c r="H115" s="6">
        <f t="shared" si="10"/>
        <v>0</v>
      </c>
      <c r="I115" s="18"/>
      <c r="K115" s="6">
        <f t="shared" si="11"/>
        <v>0</v>
      </c>
      <c r="L115" s="16"/>
      <c r="N115" s="6">
        <f t="shared" si="12"/>
        <v>0</v>
      </c>
      <c r="O115" s="16"/>
      <c r="P115" s="53"/>
      <c r="Q115" s="41"/>
      <c r="R115" s="40"/>
      <c r="S115" s="53"/>
      <c r="T115" s="55"/>
      <c r="U115" s="40"/>
      <c r="V115" s="53"/>
      <c r="W115" s="55"/>
      <c r="X115" s="40"/>
      <c r="Y115" s="53"/>
      <c r="Z115" s="55"/>
    </row>
    <row r="116" spans="1:26" ht="12.75" hidden="1">
      <c r="A116" s="13"/>
      <c r="B116" t="s">
        <v>52</v>
      </c>
      <c r="C116" s="1">
        <v>76</v>
      </c>
      <c r="D116" s="1" t="s">
        <v>62</v>
      </c>
      <c r="E116" s="24">
        <f>LARGE((H116,K116,N116),1)+LARGE((H116,K116,N116),2)</f>
        <v>0</v>
      </c>
      <c r="F116" s="18"/>
      <c r="H116" s="6">
        <f t="shared" si="10"/>
        <v>0</v>
      </c>
      <c r="I116" s="18"/>
      <c r="K116" s="6">
        <f t="shared" si="11"/>
        <v>0</v>
      </c>
      <c r="L116" s="16"/>
      <c r="N116" s="6">
        <f t="shared" si="12"/>
        <v>0</v>
      </c>
      <c r="O116" s="16"/>
      <c r="P116" s="53"/>
      <c r="Q116" s="41"/>
      <c r="R116" s="54"/>
      <c r="S116" s="53"/>
      <c r="T116" s="55"/>
      <c r="U116" s="40"/>
      <c r="V116" s="53"/>
      <c r="W116" s="55"/>
      <c r="X116" s="40"/>
      <c r="Y116" s="53"/>
      <c r="Z116" s="55"/>
    </row>
    <row r="117" spans="1:26" ht="12.75" hidden="1">
      <c r="A117" s="13"/>
      <c r="B117" t="s">
        <v>106</v>
      </c>
      <c r="C117" s="1">
        <v>74</v>
      </c>
      <c r="D117" s="1" t="s">
        <v>104</v>
      </c>
      <c r="E117" s="24">
        <f>LARGE((H117,K117,N117),1)+LARGE((H117,K117,N117),2)</f>
        <v>0</v>
      </c>
      <c r="F117" s="18"/>
      <c r="H117" s="6">
        <f t="shared" si="10"/>
        <v>0</v>
      </c>
      <c r="I117" s="18"/>
      <c r="K117" s="6">
        <f t="shared" si="11"/>
        <v>0</v>
      </c>
      <c r="L117" s="16"/>
      <c r="N117" s="6">
        <f t="shared" si="12"/>
        <v>0</v>
      </c>
      <c r="O117" s="16"/>
      <c r="P117" s="53"/>
      <c r="Q117" s="41"/>
      <c r="R117" s="54"/>
      <c r="S117" s="53"/>
      <c r="T117" s="55"/>
      <c r="U117" s="54"/>
      <c r="V117" s="53"/>
      <c r="W117" s="55"/>
      <c r="X117" s="40"/>
      <c r="Y117" s="53"/>
      <c r="Z117" s="55"/>
    </row>
    <row r="118" spans="1:26" ht="12.75" hidden="1">
      <c r="A118" s="13"/>
      <c r="B118" t="s">
        <v>20</v>
      </c>
      <c r="C118" s="1">
        <v>77</v>
      </c>
      <c r="D118" s="1" t="s">
        <v>62</v>
      </c>
      <c r="E118" s="24">
        <f>LARGE((H118,K118,N118),1)+LARGE((H118,K118,N118),2)</f>
        <v>0</v>
      </c>
      <c r="F118" s="18"/>
      <c r="H118" s="6">
        <f t="shared" si="10"/>
        <v>0</v>
      </c>
      <c r="I118" s="18"/>
      <c r="K118" s="6">
        <f t="shared" si="11"/>
        <v>0</v>
      </c>
      <c r="L118" s="16"/>
      <c r="N118" s="6">
        <f t="shared" si="12"/>
        <v>0</v>
      </c>
      <c r="O118" s="16"/>
      <c r="P118" s="53"/>
      <c r="Q118" s="41"/>
      <c r="R118" s="40"/>
      <c r="S118" s="53"/>
      <c r="T118" s="55"/>
      <c r="U118" s="40"/>
      <c r="V118" s="53"/>
      <c r="W118" s="55"/>
      <c r="X118" s="40"/>
      <c r="Y118" s="53"/>
      <c r="Z118" s="55"/>
    </row>
    <row r="119" spans="1:26" ht="12.75" hidden="1">
      <c r="A119" s="13"/>
      <c r="B119" t="s">
        <v>109</v>
      </c>
      <c r="C119" s="1">
        <v>80</v>
      </c>
      <c r="D119" s="1" t="s">
        <v>62</v>
      </c>
      <c r="E119" s="24">
        <f>LARGE((H119,K119,N119),1)+LARGE((H119,K119,N119),2)</f>
        <v>0</v>
      </c>
      <c r="F119" s="18"/>
      <c r="H119" s="6">
        <f t="shared" si="10"/>
        <v>0</v>
      </c>
      <c r="I119" s="18"/>
      <c r="K119" s="6">
        <f t="shared" si="11"/>
        <v>0</v>
      </c>
      <c r="L119" s="16"/>
      <c r="N119" s="6">
        <f t="shared" si="12"/>
        <v>0</v>
      </c>
      <c r="O119" s="16"/>
      <c r="P119" s="53"/>
      <c r="Q119" s="41"/>
      <c r="R119" s="40"/>
      <c r="S119" s="53"/>
      <c r="T119" s="55"/>
      <c r="U119" s="40"/>
      <c r="V119" s="53"/>
      <c r="W119" s="55"/>
      <c r="X119" s="40"/>
      <c r="Y119" s="53"/>
      <c r="Z119" s="55"/>
    </row>
    <row r="120" spans="1:26" ht="12.75" hidden="1">
      <c r="A120" s="13"/>
      <c r="B120" t="s">
        <v>107</v>
      </c>
      <c r="C120" s="1">
        <v>74</v>
      </c>
      <c r="D120" s="1" t="s">
        <v>104</v>
      </c>
      <c r="E120" s="24">
        <f>LARGE((H120,K120,N120),1)+LARGE((H120,K120,N120),2)</f>
        <v>0</v>
      </c>
      <c r="F120" s="18"/>
      <c r="H120" s="6">
        <f t="shared" si="10"/>
        <v>0</v>
      </c>
      <c r="I120" s="18"/>
      <c r="K120" s="6">
        <f t="shared" si="11"/>
        <v>0</v>
      </c>
      <c r="L120" s="16"/>
      <c r="N120" s="6">
        <f t="shared" si="12"/>
        <v>0</v>
      </c>
      <c r="O120" s="16"/>
      <c r="P120" s="53"/>
      <c r="Q120" s="41"/>
      <c r="R120" s="54"/>
      <c r="S120" s="53"/>
      <c r="T120" s="55"/>
      <c r="U120" s="54"/>
      <c r="V120" s="53"/>
      <c r="W120" s="55"/>
      <c r="X120" s="40"/>
      <c r="Y120" s="53"/>
      <c r="Z120" s="55"/>
    </row>
    <row r="121" spans="1:26" ht="12.75" hidden="1">
      <c r="A121" s="13"/>
      <c r="B121" t="s">
        <v>108</v>
      </c>
      <c r="D121" s="1" t="s">
        <v>62</v>
      </c>
      <c r="E121" s="24">
        <f>LARGE((H121,K121,N121),1)+LARGE((H121,K121,N121),2)</f>
        <v>0</v>
      </c>
      <c r="F121" s="18"/>
      <c r="H121" s="6">
        <f t="shared" si="10"/>
        <v>0</v>
      </c>
      <c r="I121" s="18"/>
      <c r="K121" s="6">
        <f t="shared" si="11"/>
        <v>0</v>
      </c>
      <c r="L121" s="16"/>
      <c r="N121" s="6">
        <f t="shared" si="12"/>
        <v>0</v>
      </c>
      <c r="O121" s="16"/>
      <c r="P121" s="53"/>
      <c r="Q121" s="41"/>
      <c r="R121" s="40"/>
      <c r="S121" s="53"/>
      <c r="T121" s="55"/>
      <c r="U121" s="40"/>
      <c r="V121" s="53"/>
      <c r="W121" s="55"/>
      <c r="X121" s="40"/>
      <c r="Y121" s="53"/>
      <c r="Z121" s="55"/>
    </row>
    <row r="122" spans="1:26" ht="12.75" hidden="1">
      <c r="A122" s="13"/>
      <c r="B122" t="s">
        <v>75</v>
      </c>
      <c r="C122" s="1">
        <v>69</v>
      </c>
      <c r="D122" s="1" t="s">
        <v>76</v>
      </c>
      <c r="E122" s="24">
        <f>LARGE((H122,K122,N122),1)+LARGE((H122,K122,N122),2)</f>
        <v>0</v>
      </c>
      <c r="F122" s="18"/>
      <c r="H122" s="6">
        <f t="shared" si="10"/>
        <v>0</v>
      </c>
      <c r="I122" s="18"/>
      <c r="K122" s="6">
        <f t="shared" si="11"/>
        <v>0</v>
      </c>
      <c r="L122" s="16"/>
      <c r="N122" s="6">
        <f t="shared" si="12"/>
        <v>0</v>
      </c>
      <c r="O122" s="16"/>
      <c r="P122" s="53"/>
      <c r="Q122" s="41"/>
      <c r="R122" s="40"/>
      <c r="S122" s="53"/>
      <c r="T122" s="55"/>
      <c r="U122" s="40"/>
      <c r="V122" s="53"/>
      <c r="W122" s="55"/>
      <c r="X122" s="40"/>
      <c r="Y122" s="56"/>
      <c r="Z122" s="55"/>
    </row>
    <row r="123" spans="1:26" ht="12.75" hidden="1">
      <c r="A123" s="13"/>
      <c r="B123" t="s">
        <v>38</v>
      </c>
      <c r="C123" s="1">
        <v>71</v>
      </c>
      <c r="D123" s="1" t="s">
        <v>39</v>
      </c>
      <c r="E123" s="24">
        <f>LARGE((H123,K123,N123),1)+LARGE((H123,K123,N123),2)</f>
        <v>0</v>
      </c>
      <c r="F123" s="18"/>
      <c r="H123" s="6">
        <f t="shared" si="10"/>
        <v>0</v>
      </c>
      <c r="I123" s="18"/>
      <c r="K123" s="6">
        <f t="shared" si="11"/>
        <v>0</v>
      </c>
      <c r="L123" s="16"/>
      <c r="N123" s="6">
        <f t="shared" si="12"/>
        <v>0</v>
      </c>
      <c r="O123" s="16"/>
      <c r="P123" s="53"/>
      <c r="Q123" s="41"/>
      <c r="R123" s="40"/>
      <c r="S123" s="53"/>
      <c r="T123" s="55"/>
      <c r="U123" s="40"/>
      <c r="V123" s="53"/>
      <c r="W123" s="55"/>
      <c r="X123" s="54"/>
      <c r="Y123" s="53"/>
      <c r="Z123" s="55"/>
    </row>
    <row r="124" spans="1:26" ht="12.75" hidden="1">
      <c r="A124" s="13"/>
      <c r="B124" t="s">
        <v>16</v>
      </c>
      <c r="C124" s="1">
        <v>76</v>
      </c>
      <c r="D124" s="1" t="s">
        <v>17</v>
      </c>
      <c r="E124" s="24">
        <f>LARGE((H124,K124,N124),1)+LARGE((H124,K124,N124),2)</f>
        <v>0</v>
      </c>
      <c r="F124" s="18"/>
      <c r="H124" s="6">
        <f t="shared" si="10"/>
        <v>0</v>
      </c>
      <c r="I124" s="18"/>
      <c r="K124" s="6">
        <f t="shared" si="11"/>
        <v>0</v>
      </c>
      <c r="L124" s="16"/>
      <c r="N124" s="6">
        <f t="shared" si="12"/>
        <v>0</v>
      </c>
      <c r="O124" s="16"/>
      <c r="P124" s="53"/>
      <c r="Q124" s="41"/>
      <c r="R124" s="54"/>
      <c r="S124" s="53"/>
      <c r="T124" s="55"/>
      <c r="U124" s="40"/>
      <c r="V124" s="53"/>
      <c r="W124" s="55"/>
      <c r="X124" s="40"/>
      <c r="Y124" s="53"/>
      <c r="Z124" s="55"/>
    </row>
    <row r="125" spans="1:26" ht="12.75" hidden="1">
      <c r="A125" s="13"/>
      <c r="B125" t="s">
        <v>63</v>
      </c>
      <c r="C125" s="1">
        <v>86</v>
      </c>
      <c r="D125" s="1" t="s">
        <v>64</v>
      </c>
      <c r="E125" s="24">
        <f>LARGE((H125,K125,N125),1)+LARGE((H125,K125,N125),2)</f>
        <v>0</v>
      </c>
      <c r="F125" s="18"/>
      <c r="H125" s="6">
        <f t="shared" si="10"/>
        <v>0</v>
      </c>
      <c r="I125" s="18"/>
      <c r="K125" s="6">
        <f t="shared" si="11"/>
        <v>0</v>
      </c>
      <c r="L125" s="16"/>
      <c r="N125" s="6">
        <f t="shared" si="12"/>
        <v>0</v>
      </c>
      <c r="O125" s="16"/>
      <c r="P125" s="53"/>
      <c r="Q125" s="41"/>
      <c r="R125" s="54"/>
      <c r="S125" s="53"/>
      <c r="T125" s="55"/>
      <c r="U125" s="40"/>
      <c r="V125" s="53"/>
      <c r="W125" s="55"/>
      <c r="X125" s="40"/>
      <c r="Y125" s="53"/>
      <c r="Z125" s="55"/>
    </row>
    <row r="126" spans="1:26" ht="12.75" hidden="1">
      <c r="A126" s="13"/>
      <c r="B126" t="s">
        <v>36</v>
      </c>
      <c r="C126" s="1">
        <v>82</v>
      </c>
      <c r="D126" s="1" t="s">
        <v>37</v>
      </c>
      <c r="E126" s="24">
        <f>LARGE((H126,K126,N126),1)+LARGE((H126,K126,N126),2)</f>
        <v>0</v>
      </c>
      <c r="F126" s="18"/>
      <c r="H126" s="6">
        <f t="shared" si="10"/>
        <v>0</v>
      </c>
      <c r="I126" s="18"/>
      <c r="K126" s="6">
        <f t="shared" si="11"/>
        <v>0</v>
      </c>
      <c r="L126" s="16"/>
      <c r="N126" s="6">
        <f t="shared" si="12"/>
        <v>0</v>
      </c>
      <c r="O126" s="16"/>
      <c r="P126" s="53"/>
      <c r="Q126" s="41"/>
      <c r="R126" s="40"/>
      <c r="S126" s="53"/>
      <c r="T126" s="55"/>
      <c r="U126" s="40"/>
      <c r="V126" s="53"/>
      <c r="W126" s="55"/>
      <c r="X126" s="40"/>
      <c r="Y126" s="53"/>
      <c r="Z126" s="55"/>
    </row>
    <row r="127" spans="1:26" ht="12.75" hidden="1">
      <c r="A127" s="13"/>
      <c r="B127" t="s">
        <v>69</v>
      </c>
      <c r="C127" s="1">
        <v>82</v>
      </c>
      <c r="D127" s="1" t="s">
        <v>70</v>
      </c>
      <c r="E127" s="24">
        <f>LARGE((H127,K127,N127),1)+LARGE((H127,K127,N127),2)</f>
        <v>0</v>
      </c>
      <c r="F127" s="18"/>
      <c r="H127" s="6">
        <f t="shared" si="10"/>
        <v>0</v>
      </c>
      <c r="I127" s="18"/>
      <c r="K127" s="6">
        <f t="shared" si="11"/>
        <v>0</v>
      </c>
      <c r="L127" s="16"/>
      <c r="N127" s="6">
        <f t="shared" si="12"/>
        <v>0</v>
      </c>
      <c r="O127" s="16"/>
      <c r="P127" s="53"/>
      <c r="Q127" s="41"/>
      <c r="R127" s="54"/>
      <c r="S127" s="53"/>
      <c r="T127" s="55"/>
      <c r="U127" s="54"/>
      <c r="V127" s="53"/>
      <c r="W127" s="55"/>
      <c r="X127" s="40"/>
      <c r="Y127" s="53"/>
      <c r="Z127" s="55"/>
    </row>
    <row r="128" spans="1:26" ht="12.75" hidden="1">
      <c r="A128" s="13"/>
      <c r="B128" t="s">
        <v>13</v>
      </c>
      <c r="C128" s="1">
        <v>73</v>
      </c>
      <c r="D128" s="1" t="s">
        <v>14</v>
      </c>
      <c r="E128" s="24">
        <f>LARGE((H128,K128,N128),1)+LARGE((H128,K128,N128),2)</f>
        <v>0</v>
      </c>
      <c r="F128" s="18"/>
      <c r="H128" s="6">
        <f t="shared" si="10"/>
        <v>0</v>
      </c>
      <c r="I128" s="18"/>
      <c r="K128" s="6">
        <f t="shared" si="11"/>
        <v>0</v>
      </c>
      <c r="L128" s="16"/>
      <c r="N128" s="6">
        <f t="shared" si="12"/>
        <v>0</v>
      </c>
      <c r="O128" s="16"/>
      <c r="P128" s="53"/>
      <c r="Q128" s="41"/>
      <c r="R128" s="40"/>
      <c r="S128" s="53"/>
      <c r="T128" s="55"/>
      <c r="U128" s="40"/>
      <c r="V128" s="53"/>
      <c r="W128" s="55"/>
      <c r="X128" s="40"/>
      <c r="Y128" s="53"/>
      <c r="Z128" s="55"/>
    </row>
    <row r="129" spans="1:26" ht="12.75" hidden="1">
      <c r="A129" s="13"/>
      <c r="B129" t="s">
        <v>18</v>
      </c>
      <c r="C129" s="1">
        <v>81</v>
      </c>
      <c r="D129" s="1" t="s">
        <v>9</v>
      </c>
      <c r="E129" s="24">
        <f>LARGE((H129,K129,N129),1)+LARGE((H129,K129,N129),2)</f>
        <v>0</v>
      </c>
      <c r="F129" s="18"/>
      <c r="H129" s="6">
        <f t="shared" si="10"/>
        <v>0</v>
      </c>
      <c r="I129" s="18"/>
      <c r="K129" s="6">
        <f t="shared" si="11"/>
        <v>0</v>
      </c>
      <c r="L129" s="16"/>
      <c r="N129" s="6">
        <f t="shared" si="12"/>
        <v>0</v>
      </c>
      <c r="O129" s="16"/>
      <c r="P129" s="53"/>
      <c r="Q129" s="41"/>
      <c r="R129" s="40"/>
      <c r="S129" s="53"/>
      <c r="T129" s="55"/>
      <c r="U129" s="40"/>
      <c r="V129" s="53"/>
      <c r="W129" s="55"/>
      <c r="X129" s="40"/>
      <c r="Y129" s="53"/>
      <c r="Z129" s="55"/>
    </row>
    <row r="130" spans="1:26" ht="12.75" hidden="1">
      <c r="A130" s="13"/>
      <c r="B130" t="s">
        <v>72</v>
      </c>
      <c r="C130" s="1">
        <v>75</v>
      </c>
      <c r="D130" s="1" t="s">
        <v>73</v>
      </c>
      <c r="E130" s="24">
        <f>LARGE((H130,K130,N130),1)+LARGE((H130,K130,N130),2)</f>
        <v>0</v>
      </c>
      <c r="F130" s="18"/>
      <c r="H130" s="6">
        <f t="shared" si="10"/>
        <v>0</v>
      </c>
      <c r="I130" s="18"/>
      <c r="K130" s="6">
        <f t="shared" si="11"/>
        <v>0</v>
      </c>
      <c r="L130" s="16"/>
      <c r="N130" s="6">
        <f t="shared" si="12"/>
        <v>0</v>
      </c>
      <c r="O130" s="16"/>
      <c r="P130" s="53"/>
      <c r="Q130" s="41"/>
      <c r="R130" s="54"/>
      <c r="S130" s="53"/>
      <c r="T130" s="55"/>
      <c r="U130" s="54"/>
      <c r="V130" s="53"/>
      <c r="W130" s="55"/>
      <c r="X130" s="40"/>
      <c r="Y130" s="53"/>
      <c r="Z130" s="55"/>
    </row>
    <row r="131" spans="1:26" ht="12.75" hidden="1">
      <c r="A131" s="13"/>
      <c r="B131" t="s">
        <v>58</v>
      </c>
      <c r="C131" s="1">
        <v>71</v>
      </c>
      <c r="D131" s="1" t="s">
        <v>59</v>
      </c>
      <c r="E131" s="24">
        <f>LARGE((H131,K131,N131),1)+LARGE((H131,K131,N131),2)</f>
        <v>0</v>
      </c>
      <c r="F131" s="18"/>
      <c r="H131" s="6">
        <f t="shared" si="10"/>
        <v>0</v>
      </c>
      <c r="I131" s="18"/>
      <c r="K131" s="6">
        <f t="shared" si="11"/>
        <v>0</v>
      </c>
      <c r="L131" s="16"/>
      <c r="N131" s="6">
        <f t="shared" si="12"/>
        <v>0</v>
      </c>
      <c r="O131" s="16"/>
      <c r="P131" s="53"/>
      <c r="Q131" s="41"/>
      <c r="R131" s="40"/>
      <c r="S131" s="53"/>
      <c r="T131" s="55"/>
      <c r="U131" s="40"/>
      <c r="V131" s="53"/>
      <c r="W131" s="55"/>
      <c r="X131" s="40"/>
      <c r="Y131" s="53"/>
      <c r="Z131" s="55"/>
    </row>
    <row r="132" spans="1:26" ht="12.75" hidden="1">
      <c r="A132" s="13"/>
      <c r="B132" t="s">
        <v>65</v>
      </c>
      <c r="C132" s="1">
        <v>84</v>
      </c>
      <c r="D132" s="1" t="s">
        <v>66</v>
      </c>
      <c r="E132" s="24">
        <f>LARGE((H132,K132,N132),1)+LARGE((H132,K132,N132),2)</f>
        <v>0</v>
      </c>
      <c r="F132" s="18"/>
      <c r="H132" s="6">
        <f t="shared" si="10"/>
        <v>0</v>
      </c>
      <c r="I132" s="18"/>
      <c r="K132" s="6">
        <f t="shared" si="11"/>
        <v>0</v>
      </c>
      <c r="L132" s="16"/>
      <c r="N132" s="6">
        <f t="shared" si="12"/>
        <v>0</v>
      </c>
      <c r="O132" s="16"/>
      <c r="P132" s="53"/>
      <c r="Q132" s="41"/>
      <c r="R132" s="54"/>
      <c r="S132" s="53"/>
      <c r="T132" s="55"/>
      <c r="U132" s="54"/>
      <c r="V132" s="53"/>
      <c r="W132" s="55"/>
      <c r="X132" s="40"/>
      <c r="Y132" s="53"/>
      <c r="Z132" s="55"/>
    </row>
    <row r="133" spans="1:26" ht="12.75" hidden="1">
      <c r="A133" s="13"/>
      <c r="B133" t="s">
        <v>21</v>
      </c>
      <c r="C133" s="1">
        <v>82</v>
      </c>
      <c r="D133" s="1" t="s">
        <v>22</v>
      </c>
      <c r="E133" s="24">
        <f>LARGE((H133,K133,N133),1)+LARGE((H133,K133,N133),2)</f>
        <v>0</v>
      </c>
      <c r="F133" s="18"/>
      <c r="H133" s="6">
        <f t="shared" si="10"/>
        <v>0</v>
      </c>
      <c r="I133" s="18"/>
      <c r="K133" s="6">
        <f t="shared" si="11"/>
        <v>0</v>
      </c>
      <c r="L133" s="16"/>
      <c r="N133" s="6">
        <f t="shared" si="12"/>
        <v>0</v>
      </c>
      <c r="O133" s="16"/>
      <c r="P133" s="53"/>
      <c r="Q133" s="41"/>
      <c r="R133" s="40"/>
      <c r="S133" s="53"/>
      <c r="T133" s="55"/>
      <c r="U133" s="40"/>
      <c r="V133" s="53"/>
      <c r="W133" s="55"/>
      <c r="X133" s="40"/>
      <c r="Y133" s="53"/>
      <c r="Z133" s="55"/>
    </row>
    <row r="134" spans="1:26" ht="12.75" hidden="1">
      <c r="A134" s="13"/>
      <c r="B134" t="s">
        <v>51</v>
      </c>
      <c r="C134" s="1">
        <v>77</v>
      </c>
      <c r="D134" s="1" t="s">
        <v>62</v>
      </c>
      <c r="E134" s="24">
        <f>LARGE((H134,K134,N134),1)+LARGE((H134,K134,N134),2)</f>
        <v>0</v>
      </c>
      <c r="F134" s="18"/>
      <c r="H134" s="6">
        <f t="shared" si="10"/>
        <v>0</v>
      </c>
      <c r="I134" s="18"/>
      <c r="K134" s="6">
        <f t="shared" si="11"/>
        <v>0</v>
      </c>
      <c r="L134" s="16"/>
      <c r="N134" s="6">
        <f t="shared" si="12"/>
        <v>0</v>
      </c>
      <c r="O134" s="16"/>
      <c r="P134" s="53"/>
      <c r="Q134" s="41"/>
      <c r="R134" s="40"/>
      <c r="S134" s="53"/>
      <c r="T134" s="55"/>
      <c r="U134" s="40"/>
      <c r="V134" s="53"/>
      <c r="W134" s="55"/>
      <c r="X134" s="40"/>
      <c r="Y134" s="53"/>
      <c r="Z134" s="55"/>
    </row>
    <row r="135" spans="1:26" ht="12.75" hidden="1">
      <c r="A135" s="13"/>
      <c r="B135" t="s">
        <v>54</v>
      </c>
      <c r="C135" s="1">
        <v>87</v>
      </c>
      <c r="D135" s="1" t="s">
        <v>55</v>
      </c>
      <c r="E135" s="24">
        <f>LARGE((H135,K135,N135),1)+LARGE((H135,K135,N135),2)</f>
        <v>0</v>
      </c>
      <c r="F135" s="18"/>
      <c r="H135" s="6">
        <f t="shared" si="10"/>
        <v>0</v>
      </c>
      <c r="I135" s="18"/>
      <c r="K135" s="6">
        <f t="shared" si="11"/>
        <v>0</v>
      </c>
      <c r="L135" s="16"/>
      <c r="N135" s="6">
        <f t="shared" si="12"/>
        <v>0</v>
      </c>
      <c r="O135" s="16"/>
      <c r="P135" s="53"/>
      <c r="Q135" s="41"/>
      <c r="R135" s="54"/>
      <c r="S135" s="53"/>
      <c r="T135" s="55"/>
      <c r="U135" s="40"/>
      <c r="V135" s="53"/>
      <c r="W135" s="55"/>
      <c r="X135" s="40"/>
      <c r="Y135" s="53"/>
      <c r="Z135" s="55"/>
    </row>
    <row r="136" spans="1:26" ht="12.75" hidden="1">
      <c r="A136" s="13"/>
      <c r="B136" t="s">
        <v>57</v>
      </c>
      <c r="C136" s="1">
        <v>80</v>
      </c>
      <c r="D136" s="1" t="s">
        <v>14</v>
      </c>
      <c r="E136" s="24">
        <f>LARGE((H136,K136,N136),1)+LARGE((H136,K136,N136),2)</f>
        <v>0</v>
      </c>
      <c r="F136" s="18"/>
      <c r="H136" s="6">
        <f t="shared" si="10"/>
        <v>0</v>
      </c>
      <c r="I136" s="18"/>
      <c r="K136" s="6">
        <f t="shared" si="11"/>
        <v>0</v>
      </c>
      <c r="L136" s="16"/>
      <c r="N136" s="6">
        <f t="shared" si="12"/>
        <v>0</v>
      </c>
      <c r="O136" s="16"/>
      <c r="P136" s="53"/>
      <c r="Q136" s="41"/>
      <c r="R136" s="54"/>
      <c r="S136" s="53"/>
      <c r="T136" s="55"/>
      <c r="U136" s="40"/>
      <c r="V136" s="53"/>
      <c r="W136" s="55"/>
      <c r="X136" s="40"/>
      <c r="Y136" s="53"/>
      <c r="Z136" s="55"/>
    </row>
    <row r="137" spans="1:26" ht="12.75" hidden="1">
      <c r="A137" s="13"/>
      <c r="B137" t="s">
        <v>67</v>
      </c>
      <c r="C137" s="1">
        <v>67</v>
      </c>
      <c r="D137" s="1" t="s">
        <v>68</v>
      </c>
      <c r="E137" s="24">
        <f>LARGE((H137,K137,N137),1)+LARGE((H137,K137,N137),2)</f>
        <v>0</v>
      </c>
      <c r="F137" s="18"/>
      <c r="H137" s="6">
        <f t="shared" si="10"/>
        <v>0</v>
      </c>
      <c r="I137" s="18"/>
      <c r="K137" s="6">
        <f t="shared" si="11"/>
        <v>0</v>
      </c>
      <c r="L137" s="16"/>
      <c r="N137" s="6">
        <f t="shared" si="12"/>
        <v>0</v>
      </c>
      <c r="O137" s="16"/>
      <c r="P137" s="53"/>
      <c r="Q137" s="41"/>
      <c r="R137" s="54"/>
      <c r="S137" s="53"/>
      <c r="T137" s="55"/>
      <c r="U137" s="54"/>
      <c r="V137" s="53"/>
      <c r="W137" s="55"/>
      <c r="X137" s="40"/>
      <c r="Y137" s="53"/>
      <c r="Z137" s="55"/>
    </row>
    <row r="140" spans="1:2" ht="15">
      <c r="A140" s="28"/>
      <c r="B140" s="28" t="s">
        <v>47</v>
      </c>
    </row>
  </sheetData>
  <hyperlinks>
    <hyperlink ref="B140" r:id="rId1" display="Válogatási kritériumok"/>
  </hyperlink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7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Unitis</cp:lastModifiedBy>
  <cp:lastPrinted>2005-08-15T09:02:50Z</cp:lastPrinted>
  <dcterms:created xsi:type="dcterms:W3CDTF">2005-05-16T16:50:14Z</dcterms:created>
  <dcterms:modified xsi:type="dcterms:W3CDTF">2007-07-02T18:31:24Z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